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3E39F6-AF7D-4526-A9CD-8CE2BAE76307}" xr6:coauthVersionLast="47" xr6:coauthVersionMax="47" xr10:uidLastSave="{00000000-0000-0000-0000-000000000000}"/>
  <bookViews>
    <workbookView xWindow="-110" yWindow="-110" windowWidth="13880" windowHeight="7900" tabRatio="693" activeTab="3" xr2:uid="{00000000-000D-0000-FFFF-FFFF00000000}"/>
  </bookViews>
  <sheets>
    <sheet name="参加申込書" sheetId="25" r:id="rId1"/>
    <sheet name="審判員" sheetId="26" r:id="rId2"/>
    <sheet name="お手伝い" sheetId="27" r:id="rId3"/>
    <sheet name="防具胴レンタル" sheetId="28" r:id="rId4"/>
    <sheet name="参加選手一覧 " sheetId="29" r:id="rId5"/>
    <sheet name="クラス" sheetId="17" state="hidden" r:id="rId6"/>
  </sheets>
  <definedNames>
    <definedName name="_xlnm._FilterDatabase" localSheetId="3" hidden="1">防具胴レンタル!$A$2:$I$54</definedName>
    <definedName name="型">クラス!$D$3:$D$28</definedName>
    <definedName name="組手">クラス!$A$3:$A$39</definedName>
  </definedNames>
  <calcPr calcId="191029"/>
</workbook>
</file>

<file path=xl/calcChain.xml><?xml version="1.0" encoding="utf-8"?>
<calcChain xmlns="http://schemas.openxmlformats.org/spreadsheetml/2006/main">
  <c r="M12" i="29" l="1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11" i="29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R60" i="29"/>
  <c r="R59" i="29"/>
  <c r="R58" i="29"/>
  <c r="R57" i="29"/>
  <c r="R56" i="29"/>
  <c r="R55" i="29"/>
  <c r="R54" i="29"/>
  <c r="R53" i="29"/>
  <c r="R52" i="29"/>
  <c r="R51" i="29"/>
  <c r="R50" i="29"/>
  <c r="R49" i="29"/>
  <c r="R48" i="29"/>
  <c r="R47" i="29"/>
  <c r="R46" i="29"/>
  <c r="R45" i="29"/>
  <c r="R44" i="29"/>
  <c r="R43" i="29"/>
  <c r="R42" i="29"/>
  <c r="R41" i="29"/>
  <c r="R40" i="29"/>
  <c r="R39" i="29"/>
  <c r="R38" i="29"/>
  <c r="R37" i="29"/>
  <c r="R36" i="29"/>
  <c r="R35" i="29"/>
  <c r="R34" i="29"/>
  <c r="R33" i="29"/>
  <c r="R32" i="29"/>
  <c r="R31" i="29"/>
  <c r="R30" i="29"/>
  <c r="R29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6" i="29"/>
  <c r="R15" i="29"/>
  <c r="R14" i="29"/>
  <c r="R13" i="29"/>
  <c r="R12" i="29"/>
  <c r="F5" i="26"/>
  <c r="E6" i="29"/>
  <c r="J5" i="29"/>
  <c r="E5" i="29"/>
  <c r="E4" i="29"/>
  <c r="J3" i="29"/>
  <c r="E3" i="29"/>
  <c r="O2" i="29"/>
  <c r="R11" i="29"/>
  <c r="O60" i="29"/>
  <c r="O59" i="29"/>
  <c r="O58" i="29"/>
  <c r="O57" i="29"/>
  <c r="O56" i="29"/>
  <c r="O55" i="29"/>
  <c r="O54" i="29"/>
  <c r="O53" i="29"/>
  <c r="O52" i="29"/>
  <c r="O51" i="29"/>
  <c r="O50" i="29"/>
  <c r="O49" i="29"/>
  <c r="O48" i="29"/>
  <c r="O47" i="29"/>
  <c r="O46" i="29"/>
  <c r="O45" i="29"/>
  <c r="O44" i="29"/>
  <c r="O43" i="29"/>
  <c r="O42" i="29"/>
  <c r="O41" i="29"/>
  <c r="O40" i="29"/>
  <c r="O39" i="29"/>
  <c r="O38" i="29"/>
  <c r="O37" i="29"/>
  <c r="O36" i="29"/>
  <c r="O35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I5" i="28"/>
  <c r="E4" i="27"/>
  <c r="I18" i="25"/>
  <c r="D18" i="25"/>
  <c r="I17" i="25"/>
  <c r="D17" i="25"/>
  <c r="I16" i="25"/>
  <c r="D16" i="25"/>
  <c r="D23" i="25" s="1"/>
  <c r="I23" i="25" l="1"/>
</calcChain>
</file>

<file path=xl/sharedStrings.xml><?xml version="1.0" encoding="utf-8"?>
<sst xmlns="http://schemas.openxmlformats.org/spreadsheetml/2006/main" count="198" uniqueCount="154">
  <si>
    <t>ゼッケン番号</t>
    <rPh sb="4" eb="6">
      <t>バンゴウ</t>
    </rPh>
    <phoneticPr fontId="2"/>
  </si>
  <si>
    <t>男・女</t>
    <rPh sb="0" eb="1">
      <t>オトコ</t>
    </rPh>
    <rPh sb="2" eb="3">
      <t>オンナ</t>
    </rPh>
    <phoneticPr fontId="2"/>
  </si>
  <si>
    <t>身　長</t>
    <rPh sb="0" eb="1">
      <t>ミ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</si>
  <si>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</si>
  <si>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レ</t>
    <phoneticPr fontId="2"/>
  </si>
  <si>
    <t>NO</t>
    <phoneticPr fontId="2"/>
  </si>
  <si>
    <t>　　　　　　　　　　　　　　　　　　　　　　　　　　　　　　　　　　　　　　　　　　　　　　　　　　　</t>
    <phoneticPr fontId="2"/>
  </si>
  <si>
    <t>クラス</t>
    <phoneticPr fontId="2"/>
  </si>
  <si>
    <t>段位・級位</t>
    <rPh sb="0" eb="2">
      <t>ダンイ</t>
    </rPh>
    <rPh sb="3" eb="5">
      <t>キュウイ</t>
    </rPh>
    <phoneticPr fontId="2"/>
  </si>
  <si>
    <t>備考（入賞歴等）</t>
    <rPh sb="0" eb="2">
      <t>ビコウ</t>
    </rPh>
    <rPh sb="3" eb="6">
      <t>ニュウショウレキ</t>
    </rPh>
    <rPh sb="6" eb="7">
      <t>ナド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</si>
  <si>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</si>
  <si>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</si>
  <si>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</si>
  <si>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Eメール</t>
    <phoneticPr fontId="2"/>
  </si>
  <si>
    <t>住所</t>
    <rPh sb="0" eb="2">
      <t>ジュウショ</t>
    </rPh>
    <phoneticPr fontId="2"/>
  </si>
  <si>
    <t>※</t>
    <phoneticPr fontId="2"/>
  </si>
  <si>
    <t>記載例</t>
    <rPh sb="0" eb="3">
      <t>キサイレイ</t>
    </rPh>
    <phoneticPr fontId="2"/>
  </si>
  <si>
    <t>参加費</t>
    <rPh sb="0" eb="3">
      <t>サンカヒ</t>
    </rPh>
    <phoneticPr fontId="2"/>
  </si>
  <si>
    <t>合計金額</t>
    <rPh sb="0" eb="2">
      <t>ゴウケイ</t>
    </rPh>
    <rPh sb="2" eb="4">
      <t>キンガク</t>
    </rPh>
    <phoneticPr fontId="2"/>
  </si>
  <si>
    <t>協賛広告</t>
    <rPh sb="0" eb="2">
      <t>キョウサン</t>
    </rPh>
    <rPh sb="2" eb="4">
      <t>コウコク</t>
    </rPh>
    <phoneticPr fontId="2"/>
  </si>
  <si>
    <t>総合計金額</t>
    <rPh sb="0" eb="3">
      <t>ソウゴウケイ</t>
    </rPh>
    <rPh sb="3" eb="5">
      <t>キンガク</t>
    </rPh>
    <phoneticPr fontId="2"/>
  </si>
  <si>
    <t>このシートに団体名、代表者名、住所・・・等を書き込むと他のシートに反映されます。</t>
    <rPh sb="6" eb="9">
      <t>ダンタイメイ</t>
    </rPh>
    <rPh sb="10" eb="12">
      <t>ダイヒョウ</t>
    </rPh>
    <rPh sb="12" eb="13">
      <t>シャ</t>
    </rPh>
    <rPh sb="13" eb="14">
      <t>メイ</t>
    </rPh>
    <rPh sb="15" eb="17">
      <t>ジュウショ</t>
    </rPh>
    <rPh sb="20" eb="21">
      <t>ナド</t>
    </rPh>
    <rPh sb="22" eb="23">
      <t>カ</t>
    </rPh>
    <rPh sb="24" eb="25">
      <t>コ</t>
    </rPh>
    <rPh sb="27" eb="28">
      <t>タ</t>
    </rPh>
    <rPh sb="33" eb="35">
      <t>ハンエイ</t>
    </rPh>
    <phoneticPr fontId="2"/>
  </si>
  <si>
    <t>氏名</t>
    <rPh sb="0" eb="2">
      <t>シメイ</t>
    </rPh>
    <phoneticPr fontId="2"/>
  </si>
  <si>
    <t>審判員</t>
    <rPh sb="0" eb="3">
      <t>シンパンイン</t>
    </rPh>
    <phoneticPr fontId="2"/>
  </si>
  <si>
    <t>組手</t>
    <rPh sb="0" eb="2">
      <t>クミテ</t>
    </rPh>
    <phoneticPr fontId="2"/>
  </si>
  <si>
    <t>型</t>
    <rPh sb="0" eb="1">
      <t>カタ</t>
    </rPh>
    <phoneticPr fontId="2"/>
  </si>
  <si>
    <t>お手伝い</t>
    <rPh sb="1" eb="3">
      <t>テツダ</t>
    </rPh>
    <phoneticPr fontId="2"/>
  </si>
  <si>
    <t>氏　名</t>
    <rPh sb="0" eb="1">
      <t>シ</t>
    </rPh>
    <rPh sb="2" eb="3">
      <t>ナ</t>
    </rPh>
    <phoneticPr fontId="2"/>
  </si>
  <si>
    <t>申込者名</t>
    <rPh sb="0" eb="3">
      <t>モウシコミシャ</t>
    </rPh>
    <rPh sb="3" eb="4">
      <t>メイ</t>
    </rPh>
    <phoneticPr fontId="2"/>
  </si>
  <si>
    <t>身長と体重の合計が表示されます</t>
    <rPh sb="0" eb="2">
      <t>シンチョウ</t>
    </rPh>
    <rPh sb="3" eb="5">
      <t>タイジュウ</t>
    </rPh>
    <rPh sb="6" eb="8">
      <t>ゴウケイ</t>
    </rPh>
    <rPh sb="9" eb="11">
      <t>ヒョウジ</t>
    </rPh>
    <phoneticPr fontId="2"/>
  </si>
  <si>
    <t>種目</t>
    <rPh sb="0" eb="2">
      <t>シュモク</t>
    </rPh>
    <phoneticPr fontId="2"/>
  </si>
  <si>
    <t>点数・記計・記録・防具・受付</t>
    <phoneticPr fontId="2"/>
  </si>
  <si>
    <t>備考欄</t>
    <rPh sb="0" eb="3">
      <t>ビコウラン</t>
    </rPh>
    <phoneticPr fontId="2"/>
  </si>
  <si>
    <t>加盟状況</t>
    <rPh sb="0" eb="2">
      <t>カメイ</t>
    </rPh>
    <rPh sb="2" eb="4">
      <t>ジョウキョウ</t>
    </rPh>
    <phoneticPr fontId="2"/>
  </si>
  <si>
    <t>申込日</t>
    <rPh sb="0" eb="3">
      <t>モウシコミビヒ</t>
    </rPh>
    <phoneticPr fontId="2"/>
  </si>
  <si>
    <t>加盟済み</t>
    <rPh sb="0" eb="2">
      <t>カメイ</t>
    </rPh>
    <rPh sb="2" eb="3">
      <t>ズ</t>
    </rPh>
    <phoneticPr fontId="2"/>
  </si>
  <si>
    <t>非加盟</t>
    <rPh sb="0" eb="3">
      <t>ヒカメイ</t>
    </rPh>
    <phoneticPr fontId="2"/>
  </si>
  <si>
    <t>組合せ検討会</t>
    <rPh sb="0" eb="2">
      <t>クミアワ</t>
    </rPh>
    <rPh sb="3" eb="6">
      <t>ケントウカイ</t>
    </rPh>
    <phoneticPr fontId="2"/>
  </si>
  <si>
    <t>参加</t>
    <rPh sb="0" eb="2">
      <t>サンカ</t>
    </rPh>
    <phoneticPr fontId="2"/>
  </si>
  <si>
    <t>委任</t>
    <rPh sb="0" eb="2">
      <t>イニン</t>
    </rPh>
    <phoneticPr fontId="2"/>
  </si>
  <si>
    <t>団体代表者と申込者が異なる場合のみご記入ください。</t>
    <rPh sb="18" eb="20">
      <t>キニュウ</t>
    </rPh>
    <phoneticPr fontId="2"/>
  </si>
  <si>
    <t>組手＆型部門</t>
    <rPh sb="0" eb="2">
      <t>クミテ</t>
    </rPh>
    <rPh sb="3" eb="4">
      <t>カタ</t>
    </rPh>
    <rPh sb="4" eb="6">
      <t>ブモン</t>
    </rPh>
    <phoneticPr fontId="2"/>
  </si>
  <si>
    <r>
      <t xml:space="preserve">１ページ（20,000円） 
</t>
    </r>
    <r>
      <rPr>
        <b/>
        <sz val="16"/>
        <rFont val="ＭＳ Ｐゴシック"/>
        <family val="3"/>
        <charset val="128"/>
      </rPr>
      <t>金額を記入→</t>
    </r>
    <rPh sb="11" eb="12">
      <t>エン</t>
    </rPh>
    <rPh sb="15" eb="17">
      <t>キンガク</t>
    </rPh>
    <rPh sb="18" eb="20">
      <t>キニュウ</t>
    </rPh>
    <phoneticPr fontId="2"/>
  </si>
  <si>
    <r>
      <t xml:space="preserve">１/２ページ（10,000円）
</t>
    </r>
    <r>
      <rPr>
        <b/>
        <sz val="16"/>
        <rFont val="ＭＳ Ｐゴシック"/>
        <family val="3"/>
        <charset val="128"/>
      </rPr>
      <t>金額を記入→</t>
    </r>
    <rPh sb="13" eb="14">
      <t>エン</t>
    </rPh>
    <phoneticPr fontId="2"/>
  </si>
  <si>
    <r>
      <t xml:space="preserve">１/４ページ（5,000円）
</t>
    </r>
    <r>
      <rPr>
        <b/>
        <sz val="16"/>
        <rFont val="ＭＳ Ｐゴシック"/>
        <family val="3"/>
        <charset val="128"/>
      </rPr>
      <t>金額を記入→</t>
    </r>
    <rPh sb="12" eb="13">
      <t>エン</t>
    </rPh>
    <phoneticPr fontId="2"/>
  </si>
  <si>
    <t>所属地区</t>
    <rPh sb="0" eb="2">
      <t>ショゾク</t>
    </rPh>
    <rPh sb="2" eb="4">
      <t>チク</t>
    </rPh>
    <phoneticPr fontId="2"/>
  </si>
  <si>
    <t>型部門のみ</t>
    <rPh sb="0" eb="1">
      <t>カタ</t>
    </rPh>
    <rPh sb="1" eb="3">
      <t>ブモン</t>
    </rPh>
    <phoneticPr fontId="2"/>
  </si>
  <si>
    <t>枠をクリックすると右下に▼の表示が出ます。
それをクリックし該当するクラスを選択してください。</t>
    <rPh sb="0" eb="1">
      <t>ワク</t>
    </rPh>
    <rPh sb="9" eb="10">
      <t>ミギ</t>
    </rPh>
    <rPh sb="10" eb="11">
      <t>シタ</t>
    </rPh>
    <rPh sb="14" eb="16">
      <t>ヒョウジ</t>
    </rPh>
    <rPh sb="17" eb="18">
      <t>デ</t>
    </rPh>
    <rPh sb="30" eb="32">
      <t>ガイトウ</t>
    </rPh>
    <rPh sb="38" eb="40">
      <t>センタク</t>
    </rPh>
    <phoneticPr fontId="2"/>
  </si>
  <si>
    <t>体力指数</t>
    <rPh sb="0" eb="2">
      <t>タイリョク</t>
    </rPh>
    <rPh sb="2" eb="4">
      <t>シスウ</t>
    </rPh>
    <phoneticPr fontId="2"/>
  </si>
  <si>
    <t>年　齢</t>
    <rPh sb="0" eb="1">
      <t>ネン</t>
    </rPh>
    <rPh sb="2" eb="3">
      <t>トシ</t>
    </rPh>
    <phoneticPr fontId="2"/>
  </si>
  <si>
    <t>固定電話</t>
    <rPh sb="0" eb="4">
      <t>コテイデンワ</t>
    </rPh>
    <phoneticPr fontId="2"/>
  </si>
  <si>
    <t>固定電話</t>
    <rPh sb="0" eb="2">
      <t>コテイ</t>
    </rPh>
    <rPh sb="2" eb="4">
      <t>デンワ</t>
    </rPh>
    <phoneticPr fontId="2"/>
  </si>
  <si>
    <t>同左</t>
    <rPh sb="0" eb="2">
      <t>ドウサ</t>
    </rPh>
    <phoneticPr fontId="2"/>
  </si>
  <si>
    <t>組手部門のみ</t>
    <rPh sb="0" eb="2">
      <t>クミテ</t>
    </rPh>
    <rPh sb="2" eb="4">
      <t>ブモン</t>
    </rPh>
    <phoneticPr fontId="2"/>
  </si>
  <si>
    <r>
      <t xml:space="preserve">１/６ページ（2,000円）
個人応援メッセージ
</t>
    </r>
    <r>
      <rPr>
        <b/>
        <sz val="16"/>
        <rFont val="ＭＳ Ｐゴシック"/>
        <family val="3"/>
        <charset val="128"/>
      </rPr>
      <t>金額を記入→</t>
    </r>
    <rPh sb="12" eb="13">
      <t>エン</t>
    </rPh>
    <rPh sb="15" eb="17">
      <t>コジン</t>
    </rPh>
    <rPh sb="17" eb="19">
      <t>オウエン</t>
    </rPh>
    <phoneticPr fontId="2"/>
  </si>
  <si>
    <t>非加 盟 団 体 用</t>
    <rPh sb="0" eb="1">
      <t>ヒ</t>
    </rPh>
    <rPh sb="1" eb="2">
      <t>カ</t>
    </rPh>
    <rPh sb="3" eb="4">
      <t>メイ</t>
    </rPh>
    <rPh sb="5" eb="6">
      <t>ダン</t>
    </rPh>
    <rPh sb="7" eb="8">
      <t>カラダ</t>
    </rPh>
    <rPh sb="9" eb="10">
      <t>ヨウ</t>
    </rPh>
    <phoneticPr fontId="2"/>
  </si>
  <si>
    <t>中部　太郎</t>
    <rPh sb="0" eb="5">
      <t>ちゅうぶ　たろう</t>
    </rPh>
    <phoneticPr fontId="9" type="Hiragana" alignment="distributed"/>
  </si>
  <si>
    <t>氏　　　名</t>
    <rPh sb="0" eb="1">
      <t>シ</t>
    </rPh>
    <rPh sb="4" eb="5">
      <t>メイ</t>
    </rPh>
    <phoneticPr fontId="2"/>
  </si>
  <si>
    <t>ふりがな</t>
    <phoneticPr fontId="2"/>
  </si>
  <si>
    <t>ちゅうぶ　たろう</t>
    <phoneticPr fontId="2"/>
  </si>
  <si>
    <t>団体名</t>
    <rPh sb="0" eb="2">
      <t>ダンタイ</t>
    </rPh>
    <rPh sb="2" eb="3">
      <t>メイ</t>
    </rPh>
    <phoneticPr fontId="2"/>
  </si>
  <si>
    <t>中部会</t>
    <rPh sb="0" eb="2">
      <t>チュウブ</t>
    </rPh>
    <rPh sb="2" eb="3">
      <t>カイ</t>
    </rPh>
    <phoneticPr fontId="2"/>
  </si>
  <si>
    <t>エントリー</t>
    <phoneticPr fontId="2"/>
  </si>
  <si>
    <t>中部会</t>
    <rPh sb="0" eb="1">
      <t>チュウ</t>
    </rPh>
    <rPh sb="1" eb="2">
      <t>ブ</t>
    </rPh>
    <rPh sb="2" eb="3">
      <t>カイ</t>
    </rPh>
    <phoneticPr fontId="2"/>
  </si>
  <si>
    <t>直接入力
15歳</t>
    <rPh sb="0" eb="2">
      <t>チョクセツ</t>
    </rPh>
    <rPh sb="2" eb="4">
      <t>ニュウリョク</t>
    </rPh>
    <rPh sb="7" eb="8">
      <t>サイ</t>
    </rPh>
    <phoneticPr fontId="2"/>
  </si>
  <si>
    <t>一社審判員資格　　　　　　　　クリックして▼入力</t>
    <rPh sb="0" eb="2">
      <t>イッシャ</t>
    </rPh>
    <rPh sb="2" eb="5">
      <t>シンパンイン</t>
    </rPh>
    <rPh sb="5" eb="7">
      <t>シカク</t>
    </rPh>
    <rPh sb="22" eb="24">
      <t>ニュウリョク</t>
    </rPh>
    <phoneticPr fontId="2"/>
  </si>
  <si>
    <t>サイズ</t>
    <phoneticPr fontId="2"/>
  </si>
  <si>
    <t>枠をクリックし右下▼の表示を更にクリックし該当するクラスを選択</t>
    <rPh sb="0" eb="1">
      <t>ワク</t>
    </rPh>
    <rPh sb="7" eb="8">
      <t>ミギ</t>
    </rPh>
    <rPh sb="8" eb="9">
      <t>シタ</t>
    </rPh>
    <rPh sb="11" eb="13">
      <t>ヒョウジ</t>
    </rPh>
    <rPh sb="14" eb="15">
      <t>サラ</t>
    </rPh>
    <rPh sb="21" eb="23">
      <t>ガイトウ</t>
    </rPh>
    <rPh sb="29" eb="31">
      <t>センタク</t>
    </rPh>
    <phoneticPr fontId="2"/>
  </si>
  <si>
    <t>枠をクリックし右下▼の表示を更にクリックし該当するサイズを選択</t>
    <rPh sb="0" eb="1">
      <t>ワク</t>
    </rPh>
    <rPh sb="7" eb="8">
      <t>ミギ</t>
    </rPh>
    <rPh sb="8" eb="9">
      <t>シタ</t>
    </rPh>
    <rPh sb="11" eb="13">
      <t>ヒョウジ</t>
    </rPh>
    <rPh sb="14" eb="15">
      <t>サラ</t>
    </rPh>
    <rPh sb="21" eb="23">
      <t>ガイトウ</t>
    </rPh>
    <rPh sb="29" eb="31">
      <t>センタク</t>
    </rPh>
    <phoneticPr fontId="2"/>
  </si>
  <si>
    <t xml:space="preserve">加 盟 団 体 用 </t>
    <rPh sb="0" eb="1">
      <t>カ</t>
    </rPh>
    <rPh sb="2" eb="3">
      <t>メイ</t>
    </rPh>
    <rPh sb="4" eb="5">
      <t>ダン</t>
    </rPh>
    <rPh sb="6" eb="7">
      <t>カラダ</t>
    </rPh>
    <rPh sb="8" eb="9">
      <t>ヨウ</t>
    </rPh>
    <phoneticPr fontId="2"/>
  </si>
  <si>
    <t>ダブル　　　　　エントリー</t>
    <phoneticPr fontId="2"/>
  </si>
  <si>
    <t>枠が足りない場合は下に枠を挿入して作成してください。</t>
    <rPh sb="0" eb="1">
      <t>ワク</t>
    </rPh>
    <rPh sb="2" eb="3">
      <t>タ</t>
    </rPh>
    <rPh sb="6" eb="8">
      <t>バアイ</t>
    </rPh>
    <rPh sb="9" eb="10">
      <t>シタ</t>
    </rPh>
    <rPh sb="11" eb="12">
      <t>ワク</t>
    </rPh>
    <rPh sb="13" eb="15">
      <t>ソウニュウ</t>
    </rPh>
    <rPh sb="17" eb="19">
      <t>サクセイ</t>
    </rPh>
    <phoneticPr fontId="2"/>
  </si>
  <si>
    <t xml:space="preserve"> 　　※学年に関しては令和７年４月時点の状況を基準とする。</t>
    <rPh sb="4" eb="6">
      <t>ガクネン</t>
    </rPh>
    <rPh sb="7" eb="8">
      <t>カン</t>
    </rPh>
    <rPh sb="11" eb="13">
      <t>レイワ</t>
    </rPh>
    <rPh sb="14" eb="15">
      <t>ネン</t>
    </rPh>
    <rPh sb="16" eb="17">
      <t>ツキ</t>
    </rPh>
    <rPh sb="17" eb="19">
      <t>ジテン</t>
    </rPh>
    <rPh sb="20" eb="22">
      <t>ジョウキョウ</t>
    </rPh>
    <rPh sb="23" eb="25">
      <t>キジュン</t>
    </rPh>
    <phoneticPr fontId="2"/>
  </si>
  <si>
    <t xml:space="preserve"> 　</t>
    <phoneticPr fontId="2"/>
  </si>
  <si>
    <t>クラス統合可否</t>
    <rPh sb="3" eb="5">
      <t>トウゴウ</t>
    </rPh>
    <rPh sb="5" eb="7">
      <t>カヒ</t>
    </rPh>
    <phoneticPr fontId="2"/>
  </si>
  <si>
    <t>可否のいずれかを選択</t>
    <rPh sb="0" eb="2">
      <t>カヒ</t>
    </rPh>
    <rPh sb="8" eb="10">
      <t>センタク</t>
    </rPh>
    <phoneticPr fontId="2"/>
  </si>
  <si>
    <t>参加人数　　　</t>
    <rPh sb="0" eb="2">
      <t>サンカ</t>
    </rPh>
    <rPh sb="2" eb="4">
      <t>ニンズウ</t>
    </rPh>
    <phoneticPr fontId="2"/>
  </si>
  <si>
    <t>参加人数　　　　</t>
    <rPh sb="0" eb="2">
      <t>サンカ</t>
    </rPh>
    <rPh sb="2" eb="4">
      <t>ニンズウ</t>
    </rPh>
    <phoneticPr fontId="2"/>
  </si>
  <si>
    <t>【組手部門・型部門】</t>
    <rPh sb="1" eb="3">
      <t>クミテ</t>
    </rPh>
    <rPh sb="3" eb="5">
      <t>ブモン</t>
    </rPh>
    <rPh sb="6" eb="7">
      <t xml:space="preserve">カタ </t>
    </rPh>
    <rPh sb="7" eb="9">
      <t xml:space="preserve">ブモｎ </t>
    </rPh>
    <phoneticPr fontId="2"/>
  </si>
  <si>
    <t>組手部門クラス</t>
    <rPh sb="0" eb="2">
      <t xml:space="preserve">クミテ </t>
    </rPh>
    <rPh sb="2" eb="4">
      <t xml:space="preserve">ブモｎ </t>
    </rPh>
    <phoneticPr fontId="2"/>
  </si>
  <si>
    <t>型部門クラス</t>
    <rPh sb="0" eb="1">
      <t xml:space="preserve">カタ </t>
    </rPh>
    <rPh sb="1" eb="3">
      <t xml:space="preserve">ブモｎ </t>
    </rPh>
    <phoneticPr fontId="2"/>
  </si>
  <si>
    <t>幼児の部（男女混合）</t>
  </si>
  <si>
    <t>男子小学１年生の部</t>
  </si>
  <si>
    <t>男子小学２年生の部</t>
  </si>
  <si>
    <t>男子小学３年生の部</t>
  </si>
  <si>
    <t>男子小学４年生の部</t>
  </si>
  <si>
    <t>男子小学５年生の部</t>
  </si>
  <si>
    <t>男子小学６年生の部</t>
  </si>
  <si>
    <t>女子小学１年生の部</t>
  </si>
  <si>
    <t>女子小学２年生の部</t>
  </si>
  <si>
    <t>女子小学３年生の部</t>
  </si>
  <si>
    <t>女子小学４年生の部</t>
  </si>
  <si>
    <t>女子小学５年生の部</t>
  </si>
  <si>
    <t>女子小学６年生の部</t>
  </si>
  <si>
    <t>男子中学１年生の部</t>
  </si>
  <si>
    <t>男子中学２年生の部</t>
  </si>
  <si>
    <t>男子中学３年生の部</t>
  </si>
  <si>
    <t>女子中学１年生の部</t>
  </si>
  <si>
    <t>女子中学２年生の部</t>
  </si>
  <si>
    <t>女子中学３年生の部</t>
  </si>
  <si>
    <t>男子高校１年生の部</t>
  </si>
  <si>
    <t>男子高校２年生の部</t>
  </si>
  <si>
    <t>男子高校３年生の部</t>
  </si>
  <si>
    <t>一般男子有段の部（軽：60㎏以下）</t>
  </si>
  <si>
    <t>一般男子有段の部（中：60㎏超）</t>
  </si>
  <si>
    <t>一般男子有段の部（重：70㎏以下）</t>
  </si>
  <si>
    <t>一般男子有級の部（軽：60㎏以下）</t>
  </si>
  <si>
    <t>一般男子有級の部（中：60㎏以下）</t>
  </si>
  <si>
    <t>一般男子有級の部（重：70㎏超）</t>
  </si>
  <si>
    <t>一般男子40歳以上の部（70㎏以下）</t>
  </si>
  <si>
    <t>一般男子40歳以上の部（70㎏超）</t>
  </si>
  <si>
    <t>一般男子50歳以上の部（70㎏以下）</t>
  </si>
  <si>
    <t>一般男子50歳以上の部（70㎏超）</t>
  </si>
  <si>
    <t>一般男子60歳以上の部</t>
  </si>
  <si>
    <t>一般女子の部（55㎏以下）</t>
  </si>
  <si>
    <t>一般女子の部（55㎏超）</t>
  </si>
  <si>
    <t>一般女子40歳以上の部</t>
  </si>
  <si>
    <t>一般女子50歳以上の部</t>
  </si>
  <si>
    <t>男子小学１学生の部</t>
  </si>
  <si>
    <t>男子小学２学生の部</t>
  </si>
  <si>
    <t>男子小学３学生の部</t>
  </si>
  <si>
    <t>男子小学４学生の部</t>
  </si>
  <si>
    <t>男子小学５学生の部</t>
  </si>
  <si>
    <t>男子小学６学生の部</t>
  </si>
  <si>
    <t>女子小学１学生の部</t>
  </si>
  <si>
    <t>女子小学２学生の部</t>
  </si>
  <si>
    <t>女子小学３学生の部</t>
  </si>
  <si>
    <t>女子小学４学生の部</t>
  </si>
  <si>
    <t>女子小学５学生の部</t>
  </si>
  <si>
    <t>女子小学６学生の部</t>
  </si>
  <si>
    <t>男子中学１学生の部</t>
  </si>
  <si>
    <t>男子中学２学生の部</t>
  </si>
  <si>
    <t>男子中学３学生の部</t>
  </si>
  <si>
    <t>女子中学１学生の部</t>
  </si>
  <si>
    <t>女子中学２学生の部</t>
  </si>
  <si>
    <t>女子中学３学生の部</t>
  </si>
  <si>
    <t>男子高校１学生の部</t>
  </si>
  <si>
    <t>男子高校２学生の部</t>
  </si>
  <si>
    <t>男子高校３学生の部</t>
  </si>
  <si>
    <t>一般男子有段の部</t>
  </si>
  <si>
    <t>一般女子有段の部</t>
  </si>
  <si>
    <t>一般有級の部（男女混合）</t>
  </si>
  <si>
    <t>一般有段50歳以上の部（男女混合）</t>
  </si>
  <si>
    <t>第４回　中部硬式空手道選手権大会　</t>
    <rPh sb="0" eb="1">
      <t>ダイ</t>
    </rPh>
    <rPh sb="2" eb="3">
      <t>カイ</t>
    </rPh>
    <rPh sb="4" eb="6">
      <t>チュウブ</t>
    </rPh>
    <rPh sb="6" eb="8">
      <t>コウシキ</t>
    </rPh>
    <rPh sb="8" eb="10">
      <t>カラテ</t>
    </rPh>
    <rPh sb="10" eb="11">
      <t>ドウ</t>
    </rPh>
    <rPh sb="11" eb="13">
      <t>センシュ</t>
    </rPh>
    <rPh sb="13" eb="14">
      <t>ケン</t>
    </rPh>
    <rPh sb="14" eb="16">
      <t>タイカイ</t>
    </rPh>
    <phoneticPr fontId="2"/>
  </si>
  <si>
    <t>参加費一覧</t>
    <phoneticPr fontId="2"/>
  </si>
  <si>
    <t>審判員</t>
    <phoneticPr fontId="2"/>
  </si>
  <si>
    <t>　</t>
    <phoneticPr fontId="2"/>
  </si>
  <si>
    <t>防具胴レンタル一覧</t>
    <phoneticPr fontId="2"/>
  </si>
  <si>
    <t>参加選手一覧</t>
    <phoneticPr fontId="2"/>
  </si>
  <si>
    <t>直接入力
単位：cm
165</t>
    <rPh sb="0" eb="2">
      <t>チョクセツ</t>
    </rPh>
    <rPh sb="2" eb="4">
      <t>ニュウリョク</t>
    </rPh>
    <rPh sb="5" eb="7">
      <t>タンイ</t>
    </rPh>
    <phoneticPr fontId="2"/>
  </si>
  <si>
    <t>直接入力
単位：kg
50</t>
    <rPh sb="0" eb="2">
      <t>チョクセツ</t>
    </rPh>
    <rPh sb="2" eb="4">
      <t>ニュウリョク</t>
    </rPh>
    <rPh sb="5" eb="7">
      <t>タンイ</t>
    </rPh>
    <phoneticPr fontId="2"/>
  </si>
  <si>
    <r>
      <t xml:space="preserve">直接入力
最近１年以内の入賞歴
</t>
    </r>
    <r>
      <rPr>
        <b/>
        <sz val="16"/>
        <color rgb="FFFF0000"/>
        <rFont val="ＭＳ Ｐゴシック"/>
        <family val="3"/>
        <charset val="128"/>
      </rPr>
      <t>愛知県大会　３位</t>
    </r>
    <rPh sb="0" eb="2">
      <t>チョクセツ</t>
    </rPh>
    <rPh sb="2" eb="4">
      <t>ニュウリョク</t>
    </rPh>
    <rPh sb="5" eb="7">
      <t>サイキン</t>
    </rPh>
    <rPh sb="8" eb="11">
      <t>ネンイナイ</t>
    </rPh>
    <rPh sb="12" eb="14">
      <t>ニュウショウ</t>
    </rPh>
    <rPh sb="14" eb="15">
      <t>レキ</t>
    </rPh>
    <rPh sb="16" eb="19">
      <t>アイチケン</t>
    </rPh>
    <rPh sb="19" eb="21">
      <t>タイカイ</t>
    </rPh>
    <rPh sb="23" eb="24">
      <t>イ</t>
    </rPh>
    <phoneticPr fontId="2"/>
  </si>
  <si>
    <t>第４回　中部硬式空手道選手権大会　</t>
  </si>
  <si>
    <t>2025//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</si>
</sst>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"/>
    <numFmt numFmtId="178" formatCode="[$]ggge&quot;年&quot;m&quot;月&quot;d&quot;日&quot;;@" x16r2:formatCode16="[$-ja-JP-x-gannen]ggge&quot;年&quot;m&quot;月&quot;d&quot;日&quot;;@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MS PGothic"/>
      <family val="2"/>
      <charset val="128"/>
    </font>
    <font>
      <sz val="9"/>
      <color rgb="FF000000"/>
      <name val="Meiryo UI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8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77" fontId="16" fillId="0" borderId="0" xfId="0" applyNumberFormat="1" applyFont="1" applyAlignment="1">
      <alignment horizontal="center" vertical="center"/>
    </xf>
    <xf numFmtId="0" fontId="22" fillId="0" borderId="0" xfId="0" applyFont="1"/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left" vertical="center"/>
      <protection locked="0"/>
    </xf>
    <xf numFmtId="176" fontId="11" fillId="5" borderId="1" xfId="1" applyFont="1" applyFill="1" applyBorder="1" applyAlignment="1" applyProtection="1">
      <alignment horizontal="right" vertical="center" shrinkToFit="1"/>
      <protection locked="0"/>
    </xf>
    <xf numFmtId="0" fontId="11" fillId="5" borderId="20" xfId="0" applyFont="1" applyFill="1" applyBorder="1" applyAlignment="1" applyProtection="1">
      <alignment horizontal="left" vertical="center"/>
      <protection locked="0"/>
    </xf>
    <xf numFmtId="0" fontId="11" fillId="0" borderId="43" xfId="0" applyFont="1" applyBorder="1" applyAlignment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76" fontId="11" fillId="5" borderId="2" xfId="1" applyFont="1" applyFill="1" applyBorder="1" applyAlignment="1" applyProtection="1">
      <alignment horizontal="center" vertical="center" shrinkToFit="1"/>
      <protection locked="0"/>
    </xf>
    <xf numFmtId="0" fontId="11" fillId="5" borderId="16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  <protection locked="0"/>
    </xf>
    <xf numFmtId="176" fontId="11" fillId="5" borderId="9" xfId="1" applyFont="1" applyFill="1" applyBorder="1" applyAlignment="1" applyProtection="1">
      <alignment horizontal="center" vertical="center" shrinkToFit="1"/>
      <protection locked="0"/>
    </xf>
    <xf numFmtId="0" fontId="11" fillId="5" borderId="31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 applyAlignment="1" applyProtection="1">
      <alignment horizontal="left" vertical="center" wrapTex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11" fillId="0" borderId="30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>
      <alignment vertical="center"/>
    </xf>
    <xf numFmtId="0" fontId="11" fillId="0" borderId="40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wrapText="1" shrinkToFi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hidden="1"/>
    </xf>
    <xf numFmtId="0" fontId="14" fillId="0" borderId="3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1" fillId="0" borderId="2" xfId="1" applyFont="1" applyBorder="1" applyAlignment="1">
      <alignment horizontal="center" vertical="center" shrinkToFit="1"/>
    </xf>
    <xf numFmtId="176" fontId="11" fillId="0" borderId="1" xfId="1" applyFont="1" applyFill="1" applyBorder="1" applyAlignment="1">
      <alignment horizontal="center" vertical="center" shrinkToFi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177" fontId="11" fillId="0" borderId="11" xfId="0" applyNumberFormat="1" applyFont="1" applyBorder="1" applyAlignment="1" applyProtection="1">
      <alignment horizontal="center" vertical="center" wrapText="1"/>
      <protection hidden="1"/>
    </xf>
    <xf numFmtId="177" fontId="11" fillId="0" borderId="13" xfId="0" applyNumberFormat="1" applyFont="1" applyBorder="1" applyAlignment="1" applyProtection="1">
      <alignment horizontal="center" vertical="center" wrapText="1"/>
      <protection hidden="1"/>
    </xf>
    <xf numFmtId="177" fontId="11" fillId="0" borderId="13" xfId="0" applyNumberFormat="1" applyFont="1" applyBorder="1" applyAlignment="1" applyProtection="1">
      <alignment horizontal="center" vertical="center"/>
      <protection hidden="1"/>
    </xf>
    <xf numFmtId="177" fontId="11" fillId="0" borderId="11" xfId="0" applyNumberFormat="1" applyFont="1" applyBorder="1" applyAlignment="1" applyProtection="1">
      <alignment horizontal="center" vertical="center"/>
      <protection hidden="1"/>
    </xf>
    <xf numFmtId="0" fontId="26" fillId="0" borderId="0" xfId="0" applyFont="1" applyAlignment="1">
      <alignment vertical="center"/>
    </xf>
    <xf numFmtId="177" fontId="11" fillId="0" borderId="25" xfId="0" applyNumberFormat="1" applyFont="1" applyBorder="1" applyAlignment="1" applyProtection="1">
      <alignment horizontal="center" vertical="center" wrapText="1"/>
      <protection hidden="1"/>
    </xf>
    <xf numFmtId="177" fontId="11" fillId="0" borderId="12" xfId="0" applyNumberFormat="1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14" fillId="0" borderId="28" xfId="0" applyFont="1" applyBorder="1" applyAlignment="1">
      <alignment horizontal="left" vertical="center" shrinkToFit="1"/>
    </xf>
    <xf numFmtId="0" fontId="14" fillId="0" borderId="21" xfId="0" applyFont="1" applyBorder="1" applyAlignment="1">
      <alignment horizontal="left" vertical="center" shrinkToFit="1"/>
    </xf>
    <xf numFmtId="178" fontId="15" fillId="0" borderId="4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5" fillId="0" borderId="4" xfId="2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7" fillId="0" borderId="27" xfId="2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9" fillId="3" borderId="7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26" fillId="0" borderId="0" xfId="0" applyFont="1" applyAlignment="1">
      <alignment horizontal="right" vertical="center"/>
    </xf>
    <xf numFmtId="0" fontId="11" fillId="0" borderId="36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26" xfId="0" applyNumberFormat="1" applyFont="1" applyBorder="1" applyAlignment="1" applyProtection="1">
      <alignment horizontal="left" vertical="center"/>
      <protection hidden="1"/>
    </xf>
    <xf numFmtId="177" fontId="6" fillId="0" borderId="34" xfId="0" applyNumberFormat="1" applyFont="1" applyBorder="1" applyAlignment="1" applyProtection="1">
      <alignment horizontal="left" vertical="center"/>
      <protection hidden="1"/>
    </xf>
    <xf numFmtId="58" fontId="6" fillId="0" borderId="7" xfId="0" applyNumberFormat="1" applyFont="1" applyBorder="1" applyAlignment="1" applyProtection="1">
      <alignment horizontal="center" vertical="center"/>
      <protection hidden="1"/>
    </xf>
    <xf numFmtId="58" fontId="6" fillId="0" borderId="23" xfId="0" applyNumberFormat="1" applyFont="1" applyBorder="1" applyAlignment="1" applyProtection="1">
      <alignment horizontal="center" vertical="center"/>
      <protection hidden="1"/>
    </xf>
    <xf numFmtId="58" fontId="6" fillId="0" borderId="5" xfId="0" applyNumberFormat="1" applyFont="1" applyBorder="1" applyAlignment="1" applyProtection="1">
      <alignment horizontal="center" vertical="center"/>
      <protection hidden="1"/>
    </xf>
    <xf numFmtId="177" fontId="6" fillId="0" borderId="7" xfId="0" applyNumberFormat="1" applyFont="1" applyBorder="1" applyAlignment="1" applyProtection="1">
      <alignment horizontal="left" vertical="center"/>
      <protection hidden="1"/>
    </xf>
    <xf numFmtId="177" fontId="6" fillId="0" borderId="23" xfId="0" applyNumberFormat="1" applyFont="1" applyBorder="1" applyAlignment="1" applyProtection="1">
      <alignment horizontal="left" vertical="center"/>
      <protection hidden="1"/>
    </xf>
    <xf numFmtId="177" fontId="6" fillId="0" borderId="5" xfId="0" applyNumberFormat="1" applyFont="1" applyBorder="1" applyAlignment="1" applyProtection="1">
      <alignment horizontal="left" vertical="center"/>
      <protection hidden="1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495300</xdr:colOff>
          <xdr:row>3</xdr:row>
          <xdr:rowOff>146050</xdr:rowOff>
        </xdr:from>
        <xdr:to>
          <xdr:col>1</xdr:col>
          <xdr:colOff>717550</xdr:colOff>
          <xdr:row>3</xdr:row>
          <xdr:rowOff>361950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469900</xdr:colOff>
          <xdr:row>3</xdr:row>
          <xdr:rowOff>152400</xdr:rowOff>
        </xdr:from>
        <xdr:to>
          <xdr:col>7</xdr:col>
          <xdr:colOff>685800</xdr:colOff>
          <xdr:row>3</xdr:row>
          <xdr:rowOff>361950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6</xdr:row>
          <xdr:rowOff>146050</xdr:rowOff>
        </xdr:from>
        <xdr:to>
          <xdr:col>5</xdr:col>
          <xdr:colOff>793750</xdr:colOff>
          <xdr:row>6</xdr:row>
          <xdr:rowOff>361950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488950</xdr:colOff>
          <xdr:row>6</xdr:row>
          <xdr:rowOff>146050</xdr:rowOff>
        </xdr:from>
        <xdr:to>
          <xdr:col>7</xdr:col>
          <xdr:colOff>812800</xdr:colOff>
          <xdr:row>6</xdr:row>
          <xdr:rowOff>412750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3</xdr:row>
          <xdr:rowOff>0</xdr:rowOff>
        </xdr:from>
        <xdr:to>
          <xdr:col>8</xdr:col>
          <xdr:colOff>31750</xdr:colOff>
          <xdr:row>4</xdr:row>
          <xdr:rowOff>0</xdr:rowOff>
        </xdr:to>
        <xdr:sp macro="" textlink="">
          <xdr:nvSpPr>
            <xdr:cNvPr id="10245" name="Group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0246" name="Group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A373-4886-4839-B369-4445CFF81792}">
  <sheetPr codeName="Sheet1">
    <pageSetUpPr fitToPage="1"/>
  </sheetPr>
  <dimension ref="A1:I27"/>
  <sheetViews>
    <sheetView zoomScale="60" zoomScaleNormal="60" workbookViewId="0">
      <selection activeCell="B3" sqref="B3:D3"/>
    </sheetView>
  </sheetViews>
  <sheetFormatPr defaultColWidth="8.90625" defaultRowHeight="13"/>
  <cols>
    <col min="1" max="9" width="16.6328125" style="16" customWidth="1"/>
    <col min="10" max="16384" width="8.90625" style="16"/>
  </cols>
  <sheetData>
    <row r="1" spans="1:9" ht="39" customHeight="1" thickBot="1">
      <c r="A1" s="137" t="s">
        <v>143</v>
      </c>
      <c r="B1" s="137"/>
      <c r="C1" s="137"/>
      <c r="D1" s="137"/>
      <c r="E1" s="137"/>
      <c r="F1" s="84" t="s">
        <v>144</v>
      </c>
      <c r="G1" s="45"/>
      <c r="H1" s="45"/>
      <c r="I1" s="45"/>
    </row>
    <row r="2" spans="1:9" ht="40.4" customHeight="1" thickBot="1">
      <c r="A2" s="138" t="s">
        <v>21</v>
      </c>
      <c r="B2" s="138"/>
      <c r="C2" s="138"/>
      <c r="D2" s="138"/>
      <c r="E2" s="138"/>
      <c r="F2" s="139"/>
      <c r="G2" s="3" t="s">
        <v>34</v>
      </c>
      <c r="H2" s="140" t="s">
        <v>153</v>
      </c>
      <c r="I2" s="140"/>
    </row>
    <row r="3" spans="1:9" ht="40.4" customHeight="1" thickBot="1">
      <c r="A3" s="3" t="s">
        <v>10</v>
      </c>
      <c r="B3" s="141"/>
      <c r="C3" s="142"/>
      <c r="D3" s="143"/>
      <c r="E3" s="3" t="s">
        <v>11</v>
      </c>
      <c r="F3" s="141"/>
      <c r="G3" s="142"/>
      <c r="H3" s="142"/>
      <c r="I3" s="143"/>
    </row>
    <row r="4" spans="1:9" ht="40.4" customHeight="1" thickBot="1">
      <c r="A4" s="3" t="s">
        <v>33</v>
      </c>
      <c r="B4" s="46"/>
      <c r="C4" s="10" t="s">
        <v>35</v>
      </c>
      <c r="D4" s="3" t="s">
        <v>45</v>
      </c>
      <c r="E4" s="141"/>
      <c r="F4" s="142"/>
      <c r="G4" s="143"/>
      <c r="H4" s="46"/>
      <c r="I4" s="10" t="s">
        <v>36</v>
      </c>
    </row>
    <row r="5" spans="1:9" ht="40.4" customHeight="1" thickBot="1">
      <c r="A5" s="3" t="s">
        <v>14</v>
      </c>
      <c r="B5" s="136"/>
      <c r="C5" s="136"/>
      <c r="D5" s="136"/>
      <c r="E5" s="136"/>
      <c r="F5" s="136"/>
      <c r="G5" s="136"/>
      <c r="H5" s="136"/>
      <c r="I5" s="136"/>
    </row>
    <row r="6" spans="1:9" ht="40.4" customHeight="1" thickBot="1">
      <c r="A6" s="3" t="s">
        <v>50</v>
      </c>
      <c r="B6" s="141"/>
      <c r="C6" s="142"/>
      <c r="D6" s="143"/>
      <c r="E6" s="3" t="s">
        <v>12</v>
      </c>
      <c r="F6" s="141"/>
      <c r="G6" s="142"/>
      <c r="H6" s="142"/>
      <c r="I6" s="143"/>
    </row>
    <row r="7" spans="1:9" ht="40.4" customHeight="1" thickBot="1">
      <c r="A7" s="7" t="s">
        <v>13</v>
      </c>
      <c r="B7" s="144"/>
      <c r="C7" s="145"/>
      <c r="D7" s="146" t="s">
        <v>37</v>
      </c>
      <c r="E7" s="147"/>
      <c r="F7" s="47"/>
      <c r="G7" s="11" t="s">
        <v>38</v>
      </c>
      <c r="H7" s="47"/>
      <c r="I7" s="11" t="s">
        <v>39</v>
      </c>
    </row>
    <row r="8" spans="1:9" ht="13.5" thickBot="1"/>
    <row r="9" spans="1:9" ht="40.4" customHeight="1" thickBot="1">
      <c r="A9" s="135" t="s">
        <v>40</v>
      </c>
      <c r="B9" s="135"/>
      <c r="C9" s="135"/>
      <c r="D9" s="135"/>
      <c r="E9" s="3" t="s">
        <v>28</v>
      </c>
      <c r="F9" s="136"/>
      <c r="G9" s="136"/>
      <c r="H9" s="136"/>
      <c r="I9" s="136"/>
    </row>
    <row r="10" spans="1:9" ht="40.4" customHeight="1" thickBot="1">
      <c r="A10" s="3" t="s">
        <v>14</v>
      </c>
      <c r="B10" s="136"/>
      <c r="C10" s="136"/>
      <c r="D10" s="136"/>
      <c r="E10" s="136"/>
      <c r="F10" s="136"/>
      <c r="G10" s="136"/>
      <c r="H10" s="136"/>
      <c r="I10" s="136"/>
    </row>
    <row r="11" spans="1:9" ht="40.4" customHeight="1" thickBot="1">
      <c r="A11" s="3" t="s">
        <v>50</v>
      </c>
      <c r="B11" s="141"/>
      <c r="C11" s="142"/>
      <c r="D11" s="143"/>
      <c r="E11" s="3" t="s">
        <v>12</v>
      </c>
      <c r="F11" s="141"/>
      <c r="G11" s="142"/>
      <c r="H11" s="142"/>
      <c r="I11" s="143"/>
    </row>
    <row r="12" spans="1:9" ht="40.4" customHeight="1" thickBot="1">
      <c r="A12" s="9" t="s">
        <v>13</v>
      </c>
      <c r="B12" s="148"/>
      <c r="C12" s="149"/>
      <c r="D12" s="1"/>
      <c r="E12" s="14"/>
      <c r="F12" s="14"/>
      <c r="G12" s="14"/>
      <c r="H12" s="14"/>
    </row>
    <row r="13" spans="1:9" ht="22.5" customHeight="1" thickBot="1"/>
    <row r="14" spans="1:9" ht="30" customHeight="1" thickBot="1">
      <c r="A14" s="150" t="s">
        <v>69</v>
      </c>
      <c r="B14" s="151"/>
      <c r="C14" s="151"/>
      <c r="D14" s="152"/>
      <c r="F14" s="150" t="s">
        <v>55</v>
      </c>
      <c r="G14" s="151"/>
      <c r="H14" s="151"/>
      <c r="I14" s="152"/>
    </row>
    <row r="15" spans="1:9" s="2" customFormat="1" ht="45.75" customHeight="1">
      <c r="A15" s="22" t="s">
        <v>30</v>
      </c>
      <c r="B15" s="21" t="s">
        <v>17</v>
      </c>
      <c r="C15" s="38" t="s">
        <v>76</v>
      </c>
      <c r="D15" s="23" t="s">
        <v>18</v>
      </c>
      <c r="F15" s="22" t="s">
        <v>30</v>
      </c>
      <c r="G15" s="21" t="s">
        <v>17</v>
      </c>
      <c r="H15" s="38" t="s">
        <v>77</v>
      </c>
      <c r="I15" s="23" t="s">
        <v>18</v>
      </c>
    </row>
    <row r="16" spans="1:9" s="2" customFormat="1" ht="49.5" customHeight="1">
      <c r="A16" s="24" t="s">
        <v>53</v>
      </c>
      <c r="B16" s="5">
        <v>5000</v>
      </c>
      <c r="C16" s="48"/>
      <c r="D16" s="27">
        <f>B16*C16</f>
        <v>0</v>
      </c>
      <c r="F16" s="24" t="s">
        <v>53</v>
      </c>
      <c r="G16" s="5">
        <v>6000</v>
      </c>
      <c r="H16" s="48"/>
      <c r="I16" s="18">
        <f>G16*H16</f>
        <v>0</v>
      </c>
    </row>
    <row r="17" spans="1:9" s="2" customFormat="1" ht="50.25" customHeight="1">
      <c r="A17" s="25" t="s">
        <v>46</v>
      </c>
      <c r="B17" s="5">
        <v>5000</v>
      </c>
      <c r="C17" s="48"/>
      <c r="D17" s="18">
        <f t="shared" ref="D17" si="0">B17*C17</f>
        <v>0</v>
      </c>
      <c r="F17" s="25" t="s">
        <v>46</v>
      </c>
      <c r="G17" s="5">
        <v>6000</v>
      </c>
      <c r="H17" s="48"/>
      <c r="I17" s="18">
        <f t="shared" ref="I17:I18" si="1">G17*H17</f>
        <v>0</v>
      </c>
    </row>
    <row r="18" spans="1:9" s="2" customFormat="1" ht="50.25" customHeight="1">
      <c r="A18" s="25" t="s">
        <v>41</v>
      </c>
      <c r="B18" s="5">
        <v>7000</v>
      </c>
      <c r="C18" s="48"/>
      <c r="D18" s="18">
        <f>B18*C18</f>
        <v>0</v>
      </c>
      <c r="F18" s="25" t="s">
        <v>41</v>
      </c>
      <c r="G18" s="5">
        <v>8000</v>
      </c>
      <c r="H18" s="48"/>
      <c r="I18" s="18">
        <f t="shared" si="1"/>
        <v>0</v>
      </c>
    </row>
    <row r="19" spans="1:9" s="2" customFormat="1" ht="60" customHeight="1">
      <c r="A19" s="156" t="s">
        <v>19</v>
      </c>
      <c r="B19" s="157" t="s">
        <v>42</v>
      </c>
      <c r="C19" s="158"/>
      <c r="D19" s="49">
        <v>0</v>
      </c>
      <c r="F19" s="156" t="s">
        <v>19</v>
      </c>
      <c r="G19" s="157" t="s">
        <v>42</v>
      </c>
      <c r="H19" s="158"/>
      <c r="I19" s="49"/>
    </row>
    <row r="20" spans="1:9" s="2" customFormat="1" ht="60" customHeight="1">
      <c r="A20" s="156"/>
      <c r="B20" s="157" t="s">
        <v>43</v>
      </c>
      <c r="C20" s="158"/>
      <c r="D20" s="49">
        <v>0</v>
      </c>
      <c r="F20" s="156"/>
      <c r="G20" s="157" t="s">
        <v>43</v>
      </c>
      <c r="H20" s="158"/>
      <c r="I20" s="49"/>
    </row>
    <row r="21" spans="1:9" s="2" customFormat="1" ht="60" customHeight="1">
      <c r="A21" s="156"/>
      <c r="B21" s="157" t="s">
        <v>44</v>
      </c>
      <c r="C21" s="158"/>
      <c r="D21" s="49"/>
      <c r="F21" s="156"/>
      <c r="G21" s="157" t="s">
        <v>44</v>
      </c>
      <c r="H21" s="158"/>
      <c r="I21" s="49"/>
    </row>
    <row r="22" spans="1:9" s="2" customFormat="1" ht="60" customHeight="1">
      <c r="A22" s="156"/>
      <c r="B22" s="157" t="s">
        <v>54</v>
      </c>
      <c r="C22" s="157"/>
      <c r="D22" s="49">
        <v>0</v>
      </c>
      <c r="F22" s="156"/>
      <c r="G22" s="157" t="s">
        <v>54</v>
      </c>
      <c r="H22" s="157"/>
      <c r="I22" s="49"/>
    </row>
    <row r="23" spans="1:9" s="2" customFormat="1" ht="50.25" customHeight="1" thickBot="1">
      <c r="A23" s="153" t="s">
        <v>20</v>
      </c>
      <c r="B23" s="154"/>
      <c r="C23" s="155"/>
      <c r="D23" s="26">
        <f>D16+D17+D18+D19+D20+D21+D22</f>
        <v>0</v>
      </c>
      <c r="F23" s="153" t="s">
        <v>20</v>
      </c>
      <c r="G23" s="154"/>
      <c r="H23" s="155"/>
      <c r="I23" s="26">
        <f>SUM(I16:I22)</f>
        <v>0</v>
      </c>
    </row>
    <row r="24" spans="1:9" s="2" customFormat="1" ht="16.5"/>
    <row r="25" spans="1:9" s="2" customFormat="1" ht="16.5"/>
    <row r="26" spans="1:9" s="2" customFormat="1" ht="16.5"/>
    <row r="27" spans="1:9" s="2" customFormat="1" ht="16.5"/>
  </sheetData>
  <sheetProtection sheet="1" objects="1" scenarios="1"/>
  <dataConsolidate/>
  <mergeCells count="31">
    <mergeCell ref="A23:C23"/>
    <mergeCell ref="F23:H23"/>
    <mergeCell ref="A19:A22"/>
    <mergeCell ref="B19:C19"/>
    <mergeCell ref="F19:F22"/>
    <mergeCell ref="G19:H19"/>
    <mergeCell ref="B20:C20"/>
    <mergeCell ref="G20:H20"/>
    <mergeCell ref="B21:C21"/>
    <mergeCell ref="G21:H21"/>
    <mergeCell ref="B22:C22"/>
    <mergeCell ref="G22:H22"/>
    <mergeCell ref="B10:I10"/>
    <mergeCell ref="B11:D11"/>
    <mergeCell ref="F11:I11"/>
    <mergeCell ref="B12:C12"/>
    <mergeCell ref="A14:D14"/>
    <mergeCell ref="F14:I14"/>
    <mergeCell ref="A9:D9"/>
    <mergeCell ref="F9:I9"/>
    <mergeCell ref="A1:E1"/>
    <mergeCell ref="A2:F2"/>
    <mergeCell ref="H2:I2"/>
    <mergeCell ref="B3:D3"/>
    <mergeCell ref="F3:I3"/>
    <mergeCell ref="E4:G4"/>
    <mergeCell ref="B5:I5"/>
    <mergeCell ref="B6:D6"/>
    <mergeCell ref="F6:I6"/>
    <mergeCell ref="B7:C7"/>
    <mergeCell ref="D7:E7"/>
  </mergeCells>
  <phoneticPr fontId="2"/>
  <dataValidations count="2">
    <dataValidation imeMode="on" allowBlank="1" showInputMessage="1" showErrorMessage="1" sqref="C4 B3:B5 B10" xr:uid="{FF8509E5-30CD-46FB-AD2B-25F33CC1B0E0}"/>
    <dataValidation imeMode="off" allowBlank="1" showInputMessage="1" showErrorMessage="1" sqref="H2 H16:H18 B6:B7 D19:D22 C7 C16:C18 I19:I22 B12:C12" xr:uid="{93B414AB-F36D-46AB-930D-7BDBFFC959A8}"/>
  </dataValidations>
  <pageMargins left="0.7" right="0.7" top="0.75" bottom="0.75" header="0.3" footer="0.3"/>
  <pageSetup paperSize="9" scale="55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locked="0" defaultSize="0" autoFill="0" autoLine="0" autoPict="0">
                <anchor>
                  <from>
                    <xdr:col>1</xdr:col>
                    <xdr:colOff>495300</xdr:colOff>
                    <xdr:row>3</xdr:row>
                    <xdr:rowOff>146050</xdr:rowOff>
                  </from>
                  <to>
                    <xdr:col>1</xdr:col>
                    <xdr:colOff>717550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469900</xdr:colOff>
                    <xdr:row>3</xdr:row>
                    <xdr:rowOff>152400</xdr:rowOff>
                  </from>
                  <to>
                    <xdr:col>7</xdr:col>
                    <xdr:colOff>685800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5</xdr:col>
                    <xdr:colOff>488950</xdr:colOff>
                    <xdr:row>6</xdr:row>
                    <xdr:rowOff>146050</xdr:rowOff>
                  </from>
                  <to>
                    <xdr:col>5</xdr:col>
                    <xdr:colOff>793750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7</xdr:col>
                    <xdr:colOff>488950</xdr:colOff>
                    <xdr:row>6</xdr:row>
                    <xdr:rowOff>146050</xdr:rowOff>
                  </from>
                  <to>
                    <xdr:col>7</xdr:col>
                    <xdr:colOff>812800</xdr:colOff>
                    <xdr:row>6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Group Box 5">
              <controlPr defaultSize="0" autoFill="0" autoPict="0">
                <anchor moveWithCells="1">
                  <from>
                    <xdr:col>1</xdr:col>
                    <xdr:colOff>31750</xdr:colOff>
                    <xdr:row>3</xdr:row>
                    <xdr:rowOff>0</xdr:rowOff>
                  </from>
                  <to>
                    <xdr:col>8</xdr:col>
                    <xdr:colOff>31750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Group Box 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E14D-8FA8-44DF-A34D-5D4029B43479}">
  <sheetPr codeName="Sheet12">
    <pageSetUpPr fitToPage="1"/>
  </sheetPr>
  <dimension ref="A1:L20"/>
  <sheetViews>
    <sheetView zoomScale="60" zoomScaleNormal="60" workbookViewId="0">
      <selection activeCell="D5" sqref="D5"/>
    </sheetView>
  </sheetViews>
  <sheetFormatPr defaultColWidth="8.90625" defaultRowHeight="19"/>
  <cols>
    <col min="1" max="1" width="5.453125" style="17" customWidth="1"/>
    <col min="2" max="2" width="30.6328125" style="17" customWidth="1"/>
    <col min="3" max="3" width="15.90625" style="17" customWidth="1"/>
    <col min="4" max="4" width="17.453125" style="17" customWidth="1"/>
    <col min="5" max="5" width="36.6328125" style="17" customWidth="1"/>
    <col min="6" max="6" width="38.36328125" style="17" customWidth="1"/>
    <col min="7" max="8" width="8.90625" style="17" customWidth="1"/>
    <col min="9" max="16384" width="8.90625" style="17"/>
  </cols>
  <sheetData>
    <row r="1" spans="1:12" s="13" customFormat="1" ht="30">
      <c r="A1" s="161" t="s">
        <v>152</v>
      </c>
      <c r="B1" s="161"/>
      <c r="C1" s="161"/>
      <c r="D1" s="161"/>
      <c r="E1" s="161"/>
      <c r="F1" s="132" t="s">
        <v>145</v>
      </c>
    </row>
    <row r="2" spans="1:12" ht="19.5" thickBot="1"/>
    <row r="3" spans="1:12" ht="26.25" customHeight="1">
      <c r="A3" s="162"/>
      <c r="B3" s="164" t="s">
        <v>22</v>
      </c>
      <c r="C3" s="164" t="s">
        <v>23</v>
      </c>
      <c r="D3" s="164"/>
      <c r="E3" s="166" t="s">
        <v>65</v>
      </c>
      <c r="F3" s="159" t="s">
        <v>10</v>
      </c>
    </row>
    <row r="4" spans="1:12">
      <c r="A4" s="163"/>
      <c r="B4" s="165"/>
      <c r="C4" s="43" t="s">
        <v>24</v>
      </c>
      <c r="D4" s="44" t="s">
        <v>25</v>
      </c>
      <c r="E4" s="167"/>
      <c r="F4" s="160"/>
    </row>
    <row r="5" spans="1:12" ht="30" customHeight="1">
      <c r="A5" s="32">
        <v>1</v>
      </c>
      <c r="B5" s="52"/>
      <c r="C5" s="48"/>
      <c r="D5" s="48"/>
      <c r="E5" s="126"/>
      <c r="F5" s="131">
        <f>参加申込書!$B$3</f>
        <v>0</v>
      </c>
      <c r="L5" s="20"/>
    </row>
    <row r="6" spans="1:12" ht="30" customHeight="1">
      <c r="A6" s="32">
        <v>2</v>
      </c>
      <c r="B6" s="52"/>
      <c r="C6" s="48"/>
      <c r="D6" s="48"/>
      <c r="E6" s="126"/>
      <c r="F6" s="131">
        <f>参加申込書!$B$3</f>
        <v>0</v>
      </c>
      <c r="G6" s="20"/>
      <c r="H6" s="20"/>
      <c r="I6" s="20"/>
      <c r="J6" s="20"/>
      <c r="K6" s="20"/>
    </row>
    <row r="7" spans="1:12" ht="30" customHeight="1">
      <c r="A7" s="32">
        <v>3</v>
      </c>
      <c r="B7" s="52"/>
      <c r="C7" s="48"/>
      <c r="D7" s="48"/>
      <c r="E7" s="126"/>
      <c r="F7" s="131">
        <f>参加申込書!$B$3</f>
        <v>0</v>
      </c>
    </row>
    <row r="8" spans="1:12" ht="30" customHeight="1">
      <c r="A8" s="32">
        <v>4</v>
      </c>
      <c r="B8" s="52"/>
      <c r="C8" s="48"/>
      <c r="D8" s="48"/>
      <c r="E8" s="126"/>
      <c r="F8" s="131">
        <f>参加申込書!$B$3</f>
        <v>0</v>
      </c>
    </row>
    <row r="9" spans="1:12" ht="30" customHeight="1">
      <c r="A9" s="32">
        <v>5</v>
      </c>
      <c r="B9" s="52"/>
      <c r="C9" s="48"/>
      <c r="D9" s="48"/>
      <c r="E9" s="126"/>
      <c r="F9" s="131">
        <f>参加申込書!$B$3</f>
        <v>0</v>
      </c>
    </row>
    <row r="10" spans="1:12" ht="30" customHeight="1">
      <c r="A10" s="32">
        <v>6</v>
      </c>
      <c r="B10" s="52"/>
      <c r="C10" s="48"/>
      <c r="D10" s="48"/>
      <c r="E10" s="126"/>
      <c r="F10" s="131">
        <f>参加申込書!$B$3</f>
        <v>0</v>
      </c>
    </row>
    <row r="11" spans="1:12" ht="30" customHeight="1">
      <c r="A11" s="32">
        <v>7</v>
      </c>
      <c r="B11" s="52"/>
      <c r="C11" s="48"/>
      <c r="D11" s="48"/>
      <c r="E11" s="126"/>
      <c r="F11" s="131">
        <f>参加申込書!$B$3</f>
        <v>0</v>
      </c>
    </row>
    <row r="12" spans="1:12" ht="30" customHeight="1">
      <c r="A12" s="32">
        <v>8</v>
      </c>
      <c r="B12" s="52"/>
      <c r="C12" s="48"/>
      <c r="D12" s="48"/>
      <c r="E12" s="126"/>
      <c r="F12" s="131">
        <f>参加申込書!$B$3</f>
        <v>0</v>
      </c>
    </row>
    <row r="13" spans="1:12" ht="30" customHeight="1">
      <c r="A13" s="32">
        <v>9</v>
      </c>
      <c r="B13" s="52"/>
      <c r="C13" s="48"/>
      <c r="D13" s="48"/>
      <c r="E13" s="126"/>
      <c r="F13" s="131">
        <f>参加申込書!$B$3</f>
        <v>0</v>
      </c>
    </row>
    <row r="14" spans="1:12" ht="30" customHeight="1">
      <c r="A14" s="32">
        <v>10</v>
      </c>
      <c r="B14" s="52"/>
      <c r="C14" s="48"/>
      <c r="D14" s="48"/>
      <c r="E14" s="126"/>
      <c r="F14" s="131">
        <f>参加申込書!$B$3</f>
        <v>0</v>
      </c>
    </row>
    <row r="15" spans="1:12" ht="30" customHeight="1">
      <c r="A15" s="32">
        <v>11</v>
      </c>
      <c r="B15" s="52"/>
      <c r="C15" s="48"/>
      <c r="D15" s="48"/>
      <c r="E15" s="126"/>
      <c r="F15" s="131">
        <f>参加申込書!$B$3</f>
        <v>0</v>
      </c>
    </row>
    <row r="16" spans="1:12" ht="30" customHeight="1">
      <c r="A16" s="32">
        <v>12</v>
      </c>
      <c r="B16" s="52"/>
      <c r="C16" s="48"/>
      <c r="D16" s="48"/>
      <c r="E16" s="126"/>
      <c r="F16" s="131">
        <f>参加申込書!$B$3</f>
        <v>0</v>
      </c>
    </row>
    <row r="17" spans="1:6" ht="30" customHeight="1">
      <c r="A17" s="32">
        <v>13</v>
      </c>
      <c r="B17" s="52"/>
      <c r="C17" s="48"/>
      <c r="D17" s="48"/>
      <c r="E17" s="126"/>
      <c r="F17" s="131">
        <f>参加申込書!$B$3</f>
        <v>0</v>
      </c>
    </row>
    <row r="18" spans="1:6" ht="30" customHeight="1">
      <c r="A18" s="32">
        <v>14</v>
      </c>
      <c r="B18" s="52"/>
      <c r="C18" s="48"/>
      <c r="D18" s="48"/>
      <c r="E18" s="126"/>
      <c r="F18" s="131">
        <f>参加申込書!$B$3</f>
        <v>0</v>
      </c>
    </row>
    <row r="19" spans="1:6" ht="30" customHeight="1" thickBot="1">
      <c r="A19" s="33">
        <v>15</v>
      </c>
      <c r="B19" s="51"/>
      <c r="C19" s="50"/>
      <c r="D19" s="50"/>
      <c r="E19" s="127"/>
      <c r="F19" s="130">
        <f>参加申込書!$B$3</f>
        <v>0</v>
      </c>
    </row>
    <row r="20" spans="1:6" ht="18.75" customHeight="1">
      <c r="A20" s="4"/>
      <c r="B20" s="4"/>
      <c r="C20" s="4"/>
      <c r="D20" s="4"/>
      <c r="E20" s="4"/>
    </row>
  </sheetData>
  <sheetProtection sheet="1" objects="1" scenarios="1" insertRows="0"/>
  <mergeCells count="6">
    <mergeCell ref="F3:F4"/>
    <mergeCell ref="A1:E1"/>
    <mergeCell ref="A3:A4"/>
    <mergeCell ref="B3:B4"/>
    <mergeCell ref="C3:D3"/>
    <mergeCell ref="E3:E4"/>
  </mergeCells>
  <phoneticPr fontId="2"/>
  <dataValidations count="2">
    <dataValidation type="list" allowBlank="1" showInputMessage="1" showErrorMessage="1" sqref="C5:D19" xr:uid="{9FCC9565-1D11-4698-B5A9-371EC0B8079D}">
      <formula1>"〇"</formula1>
    </dataValidation>
    <dataValidation type="list" allowBlank="1" showInputMessage="1" showErrorMessage="1" sqref="E5:E19" xr:uid="{2430F190-FADF-4991-AAC2-5C12CE4D7300}">
      <formula1>"全国S級,全国A級,全国B級,全国C級,都府県資格,地区資格,ユース,無し,"</formula1>
    </dataValidation>
  </dataValidations>
  <pageMargins left="0.7" right="0.7" top="0.75" bottom="0.75" header="0.3" footer="0.3"/>
  <pageSetup paperSize="9" scale="7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B1D9-9C73-4821-A33B-8C6331BADF88}">
  <sheetPr codeName="Sheet3">
    <pageSetUpPr fitToPage="1"/>
  </sheetPr>
  <dimension ref="A1:E19"/>
  <sheetViews>
    <sheetView zoomScale="60" zoomScaleNormal="60" workbookViewId="0">
      <selection activeCell="B4" sqref="B4"/>
    </sheetView>
  </sheetViews>
  <sheetFormatPr defaultColWidth="8.90625" defaultRowHeight="19"/>
  <cols>
    <col min="1" max="1" width="5.453125" style="17" customWidth="1"/>
    <col min="2" max="2" width="30.453125" style="17" customWidth="1"/>
    <col min="3" max="3" width="45.90625" style="17" customWidth="1"/>
    <col min="4" max="4" width="36.6328125" style="17" customWidth="1"/>
    <col min="5" max="5" width="31.26953125" style="17" customWidth="1"/>
    <col min="6" max="7" width="8.90625" style="17" customWidth="1"/>
    <col min="8" max="16384" width="8.90625" style="17"/>
  </cols>
  <sheetData>
    <row r="1" spans="1:5" ht="18.75" customHeight="1" thickBot="1">
      <c r="A1" s="4"/>
      <c r="B1" s="4"/>
      <c r="C1" s="4"/>
      <c r="D1" s="4"/>
    </row>
    <row r="2" spans="1:5" ht="47.25" customHeight="1">
      <c r="A2" s="168" t="s">
        <v>26</v>
      </c>
      <c r="B2" s="169"/>
      <c r="C2" s="169"/>
      <c r="D2" s="169"/>
      <c r="E2" s="170"/>
    </row>
    <row r="3" spans="1:5" ht="30" customHeight="1">
      <c r="A3" s="53"/>
      <c r="B3" s="124" t="s">
        <v>27</v>
      </c>
      <c r="C3" s="125" t="s">
        <v>31</v>
      </c>
      <c r="D3" s="39" t="s">
        <v>32</v>
      </c>
      <c r="E3" s="54" t="s">
        <v>10</v>
      </c>
    </row>
    <row r="4" spans="1:5" ht="30" customHeight="1">
      <c r="A4" s="55">
        <v>1</v>
      </c>
      <c r="B4" s="56"/>
      <c r="C4" s="57"/>
      <c r="D4" s="58"/>
      <c r="E4" s="134">
        <f>参加申込書!$B$3</f>
        <v>0</v>
      </c>
    </row>
    <row r="5" spans="1:5" ht="30" customHeight="1">
      <c r="A5" s="59">
        <v>2</v>
      </c>
      <c r="B5" s="60"/>
      <c r="C5" s="61"/>
      <c r="D5" s="62"/>
      <c r="E5" s="134">
        <f>参加申込書!$B$3</f>
        <v>0</v>
      </c>
    </row>
    <row r="6" spans="1:5" ht="30" customHeight="1">
      <c r="A6" s="59">
        <v>3</v>
      </c>
      <c r="B6" s="60"/>
      <c r="C6" s="61"/>
      <c r="D6" s="62"/>
      <c r="E6" s="134">
        <f>参加申込書!$B$3</f>
        <v>0</v>
      </c>
    </row>
    <row r="7" spans="1:5" ht="30" customHeight="1">
      <c r="A7" s="59">
        <v>4</v>
      </c>
      <c r="B7" s="60"/>
      <c r="C7" s="61"/>
      <c r="D7" s="62"/>
      <c r="E7" s="134">
        <f>参加申込書!$B$3</f>
        <v>0</v>
      </c>
    </row>
    <row r="8" spans="1:5" ht="30" customHeight="1">
      <c r="A8" s="59">
        <v>5</v>
      </c>
      <c r="B8" s="60"/>
      <c r="C8" s="61"/>
      <c r="D8" s="62"/>
      <c r="E8" s="134">
        <f>参加申込書!$B$3</f>
        <v>0</v>
      </c>
    </row>
    <row r="9" spans="1:5" ht="30" customHeight="1">
      <c r="A9" s="59">
        <v>6</v>
      </c>
      <c r="B9" s="60"/>
      <c r="C9" s="61"/>
      <c r="D9" s="62"/>
      <c r="E9" s="134">
        <f>参加申込書!$B$3</f>
        <v>0</v>
      </c>
    </row>
    <row r="10" spans="1:5" ht="30" customHeight="1">
      <c r="A10" s="59">
        <v>7</v>
      </c>
      <c r="B10" s="60"/>
      <c r="C10" s="61"/>
      <c r="D10" s="62"/>
      <c r="E10" s="134">
        <f>参加申込書!$B$3</f>
        <v>0</v>
      </c>
    </row>
    <row r="11" spans="1:5" ht="30" customHeight="1">
      <c r="A11" s="59">
        <v>8</v>
      </c>
      <c r="B11" s="60"/>
      <c r="C11" s="61"/>
      <c r="D11" s="62"/>
      <c r="E11" s="134">
        <f>参加申込書!$B$3</f>
        <v>0</v>
      </c>
    </row>
    <row r="12" spans="1:5" ht="30" customHeight="1">
      <c r="A12" s="59">
        <v>9</v>
      </c>
      <c r="B12" s="60"/>
      <c r="C12" s="61"/>
      <c r="D12" s="62"/>
      <c r="E12" s="134">
        <f>参加申込書!$B$3</f>
        <v>0</v>
      </c>
    </row>
    <row r="13" spans="1:5" ht="30" customHeight="1">
      <c r="A13" s="59">
        <v>10</v>
      </c>
      <c r="B13" s="60"/>
      <c r="C13" s="61"/>
      <c r="D13" s="62"/>
      <c r="E13" s="134">
        <f>参加申込書!$B$3</f>
        <v>0</v>
      </c>
    </row>
    <row r="14" spans="1:5" ht="30" customHeight="1">
      <c r="A14" s="59">
        <v>11</v>
      </c>
      <c r="B14" s="60"/>
      <c r="C14" s="61"/>
      <c r="D14" s="62"/>
      <c r="E14" s="134">
        <f>参加申込書!$B$3</f>
        <v>0</v>
      </c>
    </row>
    <row r="15" spans="1:5" ht="30" customHeight="1">
      <c r="A15" s="59">
        <v>12</v>
      </c>
      <c r="B15" s="60"/>
      <c r="C15" s="61"/>
      <c r="D15" s="62"/>
      <c r="E15" s="134">
        <f>参加申込書!$B$3</f>
        <v>0</v>
      </c>
    </row>
    <row r="16" spans="1:5" ht="30" customHeight="1">
      <c r="A16" s="59">
        <v>13</v>
      </c>
      <c r="B16" s="60"/>
      <c r="C16" s="61"/>
      <c r="D16" s="62"/>
      <c r="E16" s="134">
        <f>参加申込書!$B$3</f>
        <v>0</v>
      </c>
    </row>
    <row r="17" spans="1:5" ht="30" customHeight="1">
      <c r="A17" s="59">
        <v>14</v>
      </c>
      <c r="B17" s="60"/>
      <c r="C17" s="61"/>
      <c r="D17" s="62"/>
      <c r="E17" s="134">
        <f>参加申込書!$B$3</f>
        <v>0</v>
      </c>
    </row>
    <row r="18" spans="1:5" ht="30" customHeight="1" thickBot="1">
      <c r="A18" s="63">
        <v>15</v>
      </c>
      <c r="B18" s="64"/>
      <c r="C18" s="65"/>
      <c r="D18" s="66"/>
      <c r="E18" s="129">
        <f>参加申込書!$B$3</f>
        <v>0</v>
      </c>
    </row>
    <row r="19" spans="1:5" ht="20.25" customHeight="1"/>
  </sheetData>
  <sheetProtection sheet="1" objects="1" scenarios="1" insertRows="0"/>
  <mergeCells count="1">
    <mergeCell ref="A2:E2"/>
  </mergeCells>
  <phoneticPr fontId="2"/>
  <pageMargins left="0.7" right="0.7" top="0.75" bottom="0.75" header="0.3" footer="0.3"/>
  <pageSetup paperSize="9" scale="7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C5EDC-B822-4E19-81C2-CFBF9C1F219B}">
  <sheetPr codeName="Sheet4">
    <pageSetUpPr fitToPage="1"/>
  </sheetPr>
  <dimension ref="A1:K54"/>
  <sheetViews>
    <sheetView tabSelected="1" topLeftCell="B1" zoomScale="60" zoomScaleNormal="60" workbookViewId="0">
      <selection activeCell="H5" sqref="H5"/>
    </sheetView>
  </sheetViews>
  <sheetFormatPr defaultColWidth="8.90625" defaultRowHeight="13"/>
  <cols>
    <col min="1" max="1" width="1" style="16" hidden="1" customWidth="1"/>
    <col min="2" max="2" width="4.7265625" style="16" bestFit="1" customWidth="1"/>
    <col min="3" max="3" width="16.26953125" style="16" customWidth="1"/>
    <col min="4" max="4" width="6" style="16" bestFit="1" customWidth="1"/>
    <col min="5" max="6" width="24.6328125" style="16" customWidth="1"/>
    <col min="7" max="8" width="26.90625" style="16" customWidth="1"/>
    <col min="9" max="9" width="43.453125" style="16" customWidth="1"/>
    <col min="10" max="10" width="15" style="16" customWidth="1"/>
    <col min="11" max="16384" width="8.90625" style="16"/>
  </cols>
  <sheetData>
    <row r="1" spans="1:11" s="30" customFormat="1" ht="35.25" customHeight="1">
      <c r="A1" s="29"/>
      <c r="B1" s="29"/>
      <c r="C1" s="171" t="s">
        <v>152</v>
      </c>
      <c r="D1" s="171"/>
      <c r="E1" s="171"/>
      <c r="F1" s="171"/>
      <c r="G1" s="171"/>
      <c r="H1" s="29" t="s">
        <v>147</v>
      </c>
    </row>
    <row r="2" spans="1:11" ht="32.5" customHeight="1" thickBot="1">
      <c r="A2" s="172" t="s">
        <v>73</v>
      </c>
      <c r="B2" s="172"/>
      <c r="C2" s="172"/>
      <c r="D2" s="172"/>
      <c r="E2" s="172"/>
      <c r="F2" s="172"/>
      <c r="G2" s="172"/>
      <c r="H2" s="172"/>
    </row>
    <row r="3" spans="1:11" ht="17" thickBot="1">
      <c r="B3" s="67" t="s">
        <v>4</v>
      </c>
      <c r="C3" s="68" t="s">
        <v>0</v>
      </c>
      <c r="D3" s="69" t="s">
        <v>5</v>
      </c>
      <c r="E3" s="70" t="s">
        <v>57</v>
      </c>
      <c r="F3" s="70" t="s">
        <v>58</v>
      </c>
      <c r="G3" s="69" t="s">
        <v>7</v>
      </c>
      <c r="H3" s="69" t="s">
        <v>66</v>
      </c>
      <c r="I3" s="71" t="s">
        <v>60</v>
      </c>
    </row>
    <row r="4" spans="1:11" ht="83.25" customHeight="1" thickBot="1">
      <c r="B4" s="72"/>
      <c r="C4" s="73" t="s">
        <v>16</v>
      </c>
      <c r="D4" s="74" t="s">
        <v>15</v>
      </c>
      <c r="E4" s="75" t="s">
        <v>56</v>
      </c>
      <c r="F4" s="75" t="s">
        <v>59</v>
      </c>
      <c r="G4" s="76" t="s">
        <v>67</v>
      </c>
      <c r="H4" s="76" t="s">
        <v>68</v>
      </c>
      <c r="I4" s="77" t="s">
        <v>61</v>
      </c>
    </row>
    <row r="5" spans="1:11" s="15" customFormat="1" ht="40" customHeight="1">
      <c r="B5" s="85"/>
      <c r="C5" s="86"/>
      <c r="D5" s="87">
        <v>1</v>
      </c>
      <c r="E5" s="88"/>
      <c r="F5" s="88"/>
      <c r="G5" s="89"/>
      <c r="H5" s="87"/>
      <c r="I5" s="133">
        <f>参加申込書!$B$3</f>
        <v>0</v>
      </c>
    </row>
    <row r="6" spans="1:11" ht="40" customHeight="1">
      <c r="B6" s="80"/>
      <c r="C6" s="90"/>
      <c r="D6" s="48">
        <v>2</v>
      </c>
      <c r="E6" s="90"/>
      <c r="F6" s="90"/>
      <c r="G6" s="81"/>
      <c r="H6" s="48"/>
      <c r="I6" s="134">
        <f>参加申込書!$B$3</f>
        <v>0</v>
      </c>
    </row>
    <row r="7" spans="1:11" ht="40" customHeight="1">
      <c r="B7" s="80"/>
      <c r="C7" s="90"/>
      <c r="D7" s="48">
        <v>3</v>
      </c>
      <c r="E7" s="90"/>
      <c r="F7" s="90"/>
      <c r="G7" s="81"/>
      <c r="H7" s="48"/>
      <c r="I7" s="134">
        <f>参加申込書!$B$3</f>
        <v>0</v>
      </c>
    </row>
    <row r="8" spans="1:11" ht="40" customHeight="1">
      <c r="B8" s="80"/>
      <c r="C8" s="90"/>
      <c r="D8" s="48">
        <v>4</v>
      </c>
      <c r="E8" s="52"/>
      <c r="F8" s="52"/>
      <c r="G8" s="81"/>
      <c r="H8" s="48"/>
      <c r="I8" s="134">
        <f>参加申込書!$B$3</f>
        <v>0</v>
      </c>
    </row>
    <row r="9" spans="1:11" ht="40" customHeight="1">
      <c r="B9" s="80"/>
      <c r="C9" s="90"/>
      <c r="D9" s="48">
        <v>5</v>
      </c>
      <c r="E9" s="52"/>
      <c r="F9" s="52"/>
      <c r="G9" s="81"/>
      <c r="H9" s="48"/>
      <c r="I9" s="134">
        <f>参加申込書!$B$3</f>
        <v>0</v>
      </c>
    </row>
    <row r="10" spans="1:11" ht="40" customHeight="1">
      <c r="B10" s="80"/>
      <c r="C10" s="90"/>
      <c r="D10" s="48">
        <v>6</v>
      </c>
      <c r="E10" s="52"/>
      <c r="F10" s="52"/>
      <c r="G10" s="81"/>
      <c r="H10" s="48"/>
      <c r="I10" s="134">
        <f>参加申込書!$B$3</f>
        <v>0</v>
      </c>
    </row>
    <row r="11" spans="1:11" ht="40" customHeight="1">
      <c r="B11" s="80"/>
      <c r="C11" s="90"/>
      <c r="D11" s="48">
        <v>7</v>
      </c>
      <c r="E11" s="52"/>
      <c r="F11" s="52"/>
      <c r="G11" s="81"/>
      <c r="H11" s="48"/>
      <c r="I11" s="134">
        <f>参加申込書!$B$3</f>
        <v>0</v>
      </c>
      <c r="K11" s="16" t="s">
        <v>146</v>
      </c>
    </row>
    <row r="12" spans="1:11" ht="40" customHeight="1">
      <c r="B12" s="80"/>
      <c r="C12" s="90"/>
      <c r="D12" s="48">
        <v>8</v>
      </c>
      <c r="E12" s="52"/>
      <c r="F12" s="52"/>
      <c r="G12" s="81"/>
      <c r="H12" s="48"/>
      <c r="I12" s="134">
        <f>参加申込書!$B$3</f>
        <v>0</v>
      </c>
    </row>
    <row r="13" spans="1:11" ht="40" customHeight="1">
      <c r="B13" s="80"/>
      <c r="C13" s="90"/>
      <c r="D13" s="48">
        <v>9</v>
      </c>
      <c r="E13" s="52"/>
      <c r="F13" s="52"/>
      <c r="G13" s="81"/>
      <c r="H13" s="48"/>
      <c r="I13" s="134">
        <f>参加申込書!$B$3</f>
        <v>0</v>
      </c>
    </row>
    <row r="14" spans="1:11" ht="40" customHeight="1">
      <c r="B14" s="80"/>
      <c r="C14" s="90"/>
      <c r="D14" s="48">
        <v>10</v>
      </c>
      <c r="E14" s="52"/>
      <c r="F14" s="52"/>
      <c r="G14" s="81"/>
      <c r="H14" s="48"/>
      <c r="I14" s="134">
        <f>参加申込書!$B$3</f>
        <v>0</v>
      </c>
    </row>
    <row r="15" spans="1:11" ht="40" customHeight="1">
      <c r="B15" s="80"/>
      <c r="C15" s="90"/>
      <c r="D15" s="48">
        <v>11</v>
      </c>
      <c r="E15" s="52"/>
      <c r="F15" s="52"/>
      <c r="G15" s="81"/>
      <c r="H15" s="48"/>
      <c r="I15" s="134">
        <f>参加申込書!$B$3</f>
        <v>0</v>
      </c>
    </row>
    <row r="16" spans="1:11" ht="40" customHeight="1">
      <c r="B16" s="80"/>
      <c r="C16" s="90"/>
      <c r="D16" s="48">
        <v>12</v>
      </c>
      <c r="E16" s="52"/>
      <c r="F16" s="52"/>
      <c r="G16" s="81"/>
      <c r="H16" s="48"/>
      <c r="I16" s="134">
        <f>参加申込書!$B$3</f>
        <v>0</v>
      </c>
    </row>
    <row r="17" spans="2:11" ht="40" customHeight="1">
      <c r="B17" s="80"/>
      <c r="C17" s="90"/>
      <c r="D17" s="48">
        <v>13</v>
      </c>
      <c r="E17" s="52"/>
      <c r="F17" s="52"/>
      <c r="G17" s="81"/>
      <c r="H17" s="48"/>
      <c r="I17" s="134">
        <f>参加申込書!$B$3</f>
        <v>0</v>
      </c>
    </row>
    <row r="18" spans="2:11" ht="40" customHeight="1">
      <c r="B18" s="80"/>
      <c r="C18" s="90"/>
      <c r="D18" s="48">
        <v>14</v>
      </c>
      <c r="E18" s="91"/>
      <c r="F18" s="91"/>
      <c r="G18" s="81"/>
      <c r="H18" s="48"/>
      <c r="I18" s="134">
        <f>参加申込書!$B$3</f>
        <v>0</v>
      </c>
    </row>
    <row r="19" spans="2:11" ht="40" customHeight="1">
      <c r="B19" s="80"/>
      <c r="C19" s="90"/>
      <c r="D19" s="48">
        <v>15</v>
      </c>
      <c r="E19" s="90"/>
      <c r="F19" s="90"/>
      <c r="G19" s="81"/>
      <c r="H19" s="48"/>
      <c r="I19" s="134">
        <f>参加申込書!$B$3</f>
        <v>0</v>
      </c>
    </row>
    <row r="20" spans="2:11" ht="40" customHeight="1">
      <c r="B20" s="80"/>
      <c r="C20" s="90"/>
      <c r="D20" s="48">
        <v>16</v>
      </c>
      <c r="E20" s="52"/>
      <c r="F20" s="52"/>
      <c r="G20" s="81"/>
      <c r="H20" s="48"/>
      <c r="I20" s="134">
        <f>参加申込書!$B$3</f>
        <v>0</v>
      </c>
    </row>
    <row r="21" spans="2:11" ht="40" customHeight="1">
      <c r="B21" s="80"/>
      <c r="C21" s="90"/>
      <c r="D21" s="48">
        <v>17</v>
      </c>
      <c r="E21" s="52"/>
      <c r="F21" s="52"/>
      <c r="G21" s="81"/>
      <c r="H21" s="48"/>
      <c r="I21" s="134">
        <f>参加申込書!$B$3</f>
        <v>0</v>
      </c>
    </row>
    <row r="22" spans="2:11" ht="40" customHeight="1">
      <c r="B22" s="80"/>
      <c r="C22" s="90"/>
      <c r="D22" s="48">
        <v>18</v>
      </c>
      <c r="E22" s="52"/>
      <c r="F22" s="52"/>
      <c r="G22" s="81"/>
      <c r="H22" s="48"/>
      <c r="I22" s="134">
        <f>参加申込書!$B$3</f>
        <v>0</v>
      </c>
    </row>
    <row r="23" spans="2:11" ht="40" customHeight="1">
      <c r="B23" s="80"/>
      <c r="C23" s="90"/>
      <c r="D23" s="48">
        <v>19</v>
      </c>
      <c r="E23" s="52"/>
      <c r="F23" s="52"/>
      <c r="G23" s="81"/>
      <c r="H23" s="48"/>
      <c r="I23" s="134">
        <f>参加申込書!$B$3</f>
        <v>0</v>
      </c>
      <c r="K23" s="16" t="s">
        <v>146</v>
      </c>
    </row>
    <row r="24" spans="2:11" ht="40" customHeight="1">
      <c r="B24" s="80"/>
      <c r="C24" s="90"/>
      <c r="D24" s="48">
        <v>20</v>
      </c>
      <c r="E24" s="52"/>
      <c r="F24" s="52"/>
      <c r="G24" s="81"/>
      <c r="H24" s="48"/>
      <c r="I24" s="134">
        <f>参加申込書!$B$3</f>
        <v>0</v>
      </c>
    </row>
    <row r="25" spans="2:11" ht="40" customHeight="1">
      <c r="B25" s="80"/>
      <c r="C25" s="90"/>
      <c r="D25" s="48">
        <v>21</v>
      </c>
      <c r="E25" s="52"/>
      <c r="F25" s="52"/>
      <c r="G25" s="81"/>
      <c r="H25" s="48"/>
      <c r="I25" s="134">
        <f>参加申込書!$B$3</f>
        <v>0</v>
      </c>
    </row>
    <row r="26" spans="2:11" ht="40" customHeight="1">
      <c r="B26" s="80"/>
      <c r="C26" s="90"/>
      <c r="D26" s="48">
        <v>22</v>
      </c>
      <c r="E26" s="52"/>
      <c r="F26" s="52"/>
      <c r="G26" s="81"/>
      <c r="H26" s="48"/>
      <c r="I26" s="134">
        <f>参加申込書!$B$3</f>
        <v>0</v>
      </c>
    </row>
    <row r="27" spans="2:11" ht="40" customHeight="1">
      <c r="B27" s="80"/>
      <c r="C27" s="90"/>
      <c r="D27" s="48">
        <v>23</v>
      </c>
      <c r="E27" s="52"/>
      <c r="F27" s="52"/>
      <c r="G27" s="81"/>
      <c r="H27" s="48"/>
      <c r="I27" s="134">
        <f>参加申込書!$B$3</f>
        <v>0</v>
      </c>
    </row>
    <row r="28" spans="2:11" ht="40" customHeight="1">
      <c r="B28" s="80"/>
      <c r="C28" s="90"/>
      <c r="D28" s="48">
        <v>24</v>
      </c>
      <c r="E28" s="52"/>
      <c r="F28" s="52"/>
      <c r="G28" s="81"/>
      <c r="H28" s="48"/>
      <c r="I28" s="134">
        <f>参加申込書!$B$3</f>
        <v>0</v>
      </c>
    </row>
    <row r="29" spans="2:11" ht="40" customHeight="1">
      <c r="B29" s="80"/>
      <c r="C29" s="90"/>
      <c r="D29" s="48">
        <v>25</v>
      </c>
      <c r="E29" s="52"/>
      <c r="F29" s="52"/>
      <c r="G29" s="81"/>
      <c r="H29" s="48"/>
      <c r="I29" s="134">
        <f>参加申込書!$B$3</f>
        <v>0</v>
      </c>
    </row>
    <row r="30" spans="2:11" ht="40" customHeight="1">
      <c r="B30" s="80"/>
      <c r="C30" s="90"/>
      <c r="D30" s="48">
        <v>26</v>
      </c>
      <c r="E30" s="52"/>
      <c r="F30" s="52"/>
      <c r="G30" s="81"/>
      <c r="H30" s="48"/>
      <c r="I30" s="134">
        <f>参加申込書!$B$3</f>
        <v>0</v>
      </c>
    </row>
    <row r="31" spans="2:11" ht="40" customHeight="1">
      <c r="B31" s="80"/>
      <c r="C31" s="90"/>
      <c r="D31" s="48">
        <v>27</v>
      </c>
      <c r="E31" s="52"/>
      <c r="F31" s="52"/>
      <c r="G31" s="81"/>
      <c r="H31" s="48"/>
      <c r="I31" s="134">
        <f>参加申込書!$B$3</f>
        <v>0</v>
      </c>
    </row>
    <row r="32" spans="2:11" ht="40" customHeight="1">
      <c r="B32" s="80"/>
      <c r="C32" s="90"/>
      <c r="D32" s="48">
        <v>28</v>
      </c>
      <c r="E32" s="91"/>
      <c r="F32" s="91"/>
      <c r="G32" s="81"/>
      <c r="H32" s="48"/>
      <c r="I32" s="134">
        <f>参加申込書!$B$3</f>
        <v>0</v>
      </c>
    </row>
    <row r="33" spans="2:11" ht="40" customHeight="1">
      <c r="B33" s="80"/>
      <c r="C33" s="90"/>
      <c r="D33" s="48">
        <v>29</v>
      </c>
      <c r="E33" s="52"/>
      <c r="F33" s="52"/>
      <c r="G33" s="81"/>
      <c r="H33" s="48"/>
      <c r="I33" s="134">
        <f>参加申込書!$B$3</f>
        <v>0</v>
      </c>
    </row>
    <row r="34" spans="2:11" ht="40" customHeight="1">
      <c r="B34" s="80"/>
      <c r="C34" s="90"/>
      <c r="D34" s="48">
        <v>30</v>
      </c>
      <c r="E34" s="52"/>
      <c r="F34" s="52"/>
      <c r="G34" s="81"/>
      <c r="H34" s="48"/>
      <c r="I34" s="134">
        <f>参加申込書!$B$3</f>
        <v>0</v>
      </c>
    </row>
    <row r="35" spans="2:11" ht="40" customHeight="1">
      <c r="B35" s="80"/>
      <c r="C35" s="90"/>
      <c r="D35" s="48">
        <v>31</v>
      </c>
      <c r="E35" s="52"/>
      <c r="F35" s="52"/>
      <c r="G35" s="81"/>
      <c r="H35" s="48"/>
      <c r="I35" s="134">
        <f>参加申込書!$B$3</f>
        <v>0</v>
      </c>
    </row>
    <row r="36" spans="2:11" ht="40" customHeight="1">
      <c r="B36" s="80"/>
      <c r="C36" s="90"/>
      <c r="D36" s="48">
        <v>32</v>
      </c>
      <c r="E36" s="52"/>
      <c r="F36" s="52"/>
      <c r="G36" s="81"/>
      <c r="H36" s="48"/>
      <c r="I36" s="134">
        <f>参加申込書!$B$3</f>
        <v>0</v>
      </c>
      <c r="K36" s="16" t="s">
        <v>146</v>
      </c>
    </row>
    <row r="37" spans="2:11" ht="40" customHeight="1">
      <c r="B37" s="80"/>
      <c r="C37" s="90"/>
      <c r="D37" s="48">
        <v>33</v>
      </c>
      <c r="E37" s="52"/>
      <c r="F37" s="52"/>
      <c r="G37" s="81"/>
      <c r="H37" s="48"/>
      <c r="I37" s="134">
        <f>参加申込書!$B$3</f>
        <v>0</v>
      </c>
    </row>
    <row r="38" spans="2:11" ht="40" customHeight="1">
      <c r="B38" s="80"/>
      <c r="C38" s="90"/>
      <c r="D38" s="48">
        <v>34</v>
      </c>
      <c r="E38" s="52"/>
      <c r="F38" s="52"/>
      <c r="G38" s="81"/>
      <c r="H38" s="48"/>
      <c r="I38" s="134">
        <f>参加申込書!$B$3</f>
        <v>0</v>
      </c>
    </row>
    <row r="39" spans="2:11" ht="40" customHeight="1">
      <c r="B39" s="80"/>
      <c r="C39" s="90"/>
      <c r="D39" s="48">
        <v>35</v>
      </c>
      <c r="E39" s="52"/>
      <c r="F39" s="52"/>
      <c r="G39" s="81"/>
      <c r="H39" s="48"/>
      <c r="I39" s="134">
        <f>参加申込書!$B$3</f>
        <v>0</v>
      </c>
    </row>
    <row r="40" spans="2:11" ht="40" customHeight="1">
      <c r="B40" s="80"/>
      <c r="C40" s="90"/>
      <c r="D40" s="48">
        <v>36</v>
      </c>
      <c r="E40" s="52"/>
      <c r="F40" s="52"/>
      <c r="G40" s="81"/>
      <c r="H40" s="48"/>
      <c r="I40" s="134">
        <f>参加申込書!$B$3</f>
        <v>0</v>
      </c>
    </row>
    <row r="41" spans="2:11" ht="40" customHeight="1">
      <c r="B41" s="80"/>
      <c r="C41" s="90"/>
      <c r="D41" s="48">
        <v>37</v>
      </c>
      <c r="E41" s="52"/>
      <c r="F41" s="52"/>
      <c r="G41" s="81"/>
      <c r="H41" s="48"/>
      <c r="I41" s="134">
        <f>参加申込書!$B$3</f>
        <v>0</v>
      </c>
    </row>
    <row r="42" spans="2:11" ht="40" customHeight="1">
      <c r="B42" s="80"/>
      <c r="C42" s="90"/>
      <c r="D42" s="48">
        <v>38</v>
      </c>
      <c r="E42" s="52"/>
      <c r="F42" s="52"/>
      <c r="G42" s="81"/>
      <c r="H42" s="48"/>
      <c r="I42" s="134">
        <f>参加申込書!$B$3</f>
        <v>0</v>
      </c>
    </row>
    <row r="43" spans="2:11" ht="40" customHeight="1">
      <c r="B43" s="80"/>
      <c r="C43" s="90"/>
      <c r="D43" s="48">
        <v>39</v>
      </c>
      <c r="E43" s="52"/>
      <c r="F43" s="52"/>
      <c r="G43" s="81"/>
      <c r="H43" s="48"/>
      <c r="I43" s="134">
        <f>参加申込書!$B$3</f>
        <v>0</v>
      </c>
    </row>
    <row r="44" spans="2:11" ht="40" customHeight="1">
      <c r="B44" s="80"/>
      <c r="C44" s="90"/>
      <c r="D44" s="48">
        <v>40</v>
      </c>
      <c r="E44" s="90"/>
      <c r="F44" s="90"/>
      <c r="G44" s="81"/>
      <c r="H44" s="48"/>
      <c r="I44" s="134">
        <f>参加申込書!$B$3</f>
        <v>0</v>
      </c>
    </row>
    <row r="45" spans="2:11" ht="40" customHeight="1">
      <c r="B45" s="80"/>
      <c r="C45" s="90"/>
      <c r="D45" s="48">
        <v>41</v>
      </c>
      <c r="E45" s="52"/>
      <c r="F45" s="52"/>
      <c r="G45" s="81"/>
      <c r="H45" s="48"/>
      <c r="I45" s="134">
        <f>参加申込書!$B$3</f>
        <v>0</v>
      </c>
    </row>
    <row r="46" spans="2:11" ht="40" customHeight="1">
      <c r="B46" s="80"/>
      <c r="C46" s="90"/>
      <c r="D46" s="48">
        <v>42</v>
      </c>
      <c r="E46" s="52"/>
      <c r="F46" s="52"/>
      <c r="G46" s="81"/>
      <c r="H46" s="48"/>
      <c r="I46" s="134">
        <f>参加申込書!$B$3</f>
        <v>0</v>
      </c>
    </row>
    <row r="47" spans="2:11" ht="40" customHeight="1">
      <c r="B47" s="80"/>
      <c r="C47" s="90"/>
      <c r="D47" s="48">
        <v>43</v>
      </c>
      <c r="E47" s="52"/>
      <c r="F47" s="52"/>
      <c r="G47" s="81"/>
      <c r="H47" s="48"/>
      <c r="I47" s="134">
        <f>参加申込書!$B$3</f>
        <v>0</v>
      </c>
    </row>
    <row r="48" spans="2:11" ht="40" customHeight="1">
      <c r="B48" s="80"/>
      <c r="C48" s="90"/>
      <c r="D48" s="48">
        <v>44</v>
      </c>
      <c r="E48" s="52"/>
      <c r="F48" s="52"/>
      <c r="G48" s="81"/>
      <c r="H48" s="48"/>
      <c r="I48" s="134">
        <f>参加申込書!$B$3</f>
        <v>0</v>
      </c>
      <c r="K48" s="16" t="s">
        <v>146</v>
      </c>
    </row>
    <row r="49" spans="2:9" ht="40" customHeight="1">
      <c r="B49" s="80"/>
      <c r="C49" s="90"/>
      <c r="D49" s="48">
        <v>45</v>
      </c>
      <c r="E49" s="52"/>
      <c r="F49" s="52"/>
      <c r="G49" s="81"/>
      <c r="H49" s="48"/>
      <c r="I49" s="134">
        <f>参加申込書!$B$3</f>
        <v>0</v>
      </c>
    </row>
    <row r="50" spans="2:9" ht="40" customHeight="1">
      <c r="B50" s="80"/>
      <c r="C50" s="90"/>
      <c r="D50" s="48">
        <v>46</v>
      </c>
      <c r="E50" s="52"/>
      <c r="F50" s="52"/>
      <c r="G50" s="81"/>
      <c r="H50" s="48"/>
      <c r="I50" s="134">
        <f>参加申込書!$B$3</f>
        <v>0</v>
      </c>
    </row>
    <row r="51" spans="2:9" ht="40" customHeight="1">
      <c r="B51" s="80"/>
      <c r="C51" s="90"/>
      <c r="D51" s="48">
        <v>47</v>
      </c>
      <c r="E51" s="52"/>
      <c r="F51" s="52"/>
      <c r="G51" s="81"/>
      <c r="H51" s="48"/>
      <c r="I51" s="134">
        <f>参加申込書!$B$3</f>
        <v>0</v>
      </c>
    </row>
    <row r="52" spans="2:9" ht="40" customHeight="1">
      <c r="B52" s="80"/>
      <c r="C52" s="90"/>
      <c r="D52" s="48">
        <v>48</v>
      </c>
      <c r="E52" s="52"/>
      <c r="F52" s="52"/>
      <c r="G52" s="81"/>
      <c r="H52" s="48"/>
      <c r="I52" s="134">
        <f>参加申込書!$B$3</f>
        <v>0</v>
      </c>
    </row>
    <row r="53" spans="2:9" ht="40" customHeight="1">
      <c r="B53" s="80"/>
      <c r="C53" s="90"/>
      <c r="D53" s="48">
        <v>49</v>
      </c>
      <c r="E53" s="52"/>
      <c r="F53" s="52"/>
      <c r="G53" s="81"/>
      <c r="H53" s="48"/>
      <c r="I53" s="134">
        <f>参加申込書!$B$3</f>
        <v>0</v>
      </c>
    </row>
    <row r="54" spans="2:9" ht="40" customHeight="1" thickBot="1">
      <c r="B54" s="82"/>
      <c r="C54" s="92"/>
      <c r="D54" s="50">
        <v>50</v>
      </c>
      <c r="E54" s="51"/>
      <c r="F54" s="51"/>
      <c r="G54" s="83"/>
      <c r="H54" s="50"/>
      <c r="I54" s="129">
        <f>参加申込書!$B$3</f>
        <v>0</v>
      </c>
    </row>
  </sheetData>
  <sheetProtection sheet="1" objects="1" scenarios="1" insertRows="0"/>
  <mergeCells count="2">
    <mergeCell ref="C1:G1"/>
    <mergeCell ref="A2:H2"/>
  </mergeCells>
  <phoneticPr fontId="2"/>
  <dataValidations count="2">
    <dataValidation type="list" allowBlank="1" showInputMessage="1" showErrorMessage="1" sqref="H5:H54" xr:uid="{21C40D63-2FF5-484B-AA64-74031AFDFCAB}">
      <formula1>"XS,S,L,XL"</formula1>
    </dataValidation>
    <dataValidation type="list" allowBlank="1" showInputMessage="1" showErrorMessage="1" sqref="G5:G54" xr:uid="{A645FDE8-BBC4-40E8-BB0D-A519EF43BCE0}">
      <formula1>組手</formula1>
    </dataValidation>
  </dataValidations>
  <pageMargins left="0.7" right="0.7" top="0.75" bottom="0.75" header="0.3" footer="0.3"/>
  <pageSetup paperSize="9" scale="63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1BE7-78C6-4789-8D79-B82CE8414B9E}">
  <sheetPr codeName="Sheet5">
    <pageSetUpPr fitToPage="1"/>
  </sheetPr>
  <dimension ref="A1:R61"/>
  <sheetViews>
    <sheetView topLeftCell="B10" zoomScale="60" zoomScaleNormal="60" workbookViewId="0">
      <selection activeCell="E14" sqref="E14"/>
    </sheetView>
  </sheetViews>
  <sheetFormatPr defaultColWidth="8.90625" defaultRowHeight="13"/>
  <cols>
    <col min="1" max="1" width="1" style="16" hidden="1" customWidth="1"/>
    <col min="2" max="2" width="4.36328125" style="16" customWidth="1"/>
    <col min="3" max="3" width="9.453125" style="34" customWidth="1"/>
    <col min="4" max="4" width="3.90625" style="16" customWidth="1"/>
    <col min="5" max="5" width="24.6328125" style="16" customWidth="1"/>
    <col min="6" max="6" width="26.36328125" style="16" customWidth="1"/>
    <col min="7" max="8" width="26.6328125" style="16" customWidth="1"/>
    <col min="9" max="9" width="11.90625" style="16" bestFit="1" customWidth="1"/>
    <col min="10" max="10" width="8.26953125" style="16" bestFit="1" customWidth="1"/>
    <col min="11" max="11" width="12.6328125" style="16" customWidth="1"/>
    <col min="12" max="12" width="11.90625" style="16" customWidth="1"/>
    <col min="13" max="13" width="12.08984375" style="16" customWidth="1"/>
    <col min="14" max="14" width="10.6328125" style="16" customWidth="1"/>
    <col min="15" max="15" width="12.90625" style="16" customWidth="1"/>
    <col min="16" max="16" width="23" style="16" customWidth="1"/>
    <col min="17" max="17" width="13.08984375" style="16" customWidth="1"/>
    <col min="18" max="18" width="24" style="16" customWidth="1"/>
    <col min="19" max="19" width="20.90625" style="16" bestFit="1" customWidth="1"/>
    <col min="20" max="16384" width="8.90625" style="16"/>
  </cols>
  <sheetData>
    <row r="1" spans="1:18" s="30" customFormat="1" ht="44.25" customHeight="1" thickBot="1">
      <c r="A1" s="29"/>
      <c r="B1" s="29"/>
      <c r="C1" s="171" t="s">
        <v>152</v>
      </c>
      <c r="D1" s="171"/>
      <c r="E1" s="171"/>
      <c r="F1" s="171"/>
      <c r="G1" s="171"/>
      <c r="H1" s="171"/>
      <c r="I1" s="171"/>
      <c r="J1" s="171"/>
      <c r="K1" s="171"/>
      <c r="L1" s="29" t="s">
        <v>148</v>
      </c>
      <c r="M1" s="29"/>
      <c r="N1" s="29"/>
      <c r="O1" s="29"/>
      <c r="P1" s="29"/>
      <c r="Q1" s="29"/>
    </row>
    <row r="2" spans="1:18" ht="30.5" thickBot="1">
      <c r="A2" s="12"/>
      <c r="B2" s="12"/>
      <c r="C2" s="40" t="s">
        <v>78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8" t="s">
        <v>34</v>
      </c>
      <c r="O2" s="177" t="str">
        <f>参加申込書!H2</f>
        <v>2025//</v>
      </c>
      <c r="P2" s="178"/>
      <c r="Q2" s="178"/>
      <c r="R2" s="179"/>
    </row>
    <row r="3" spans="1:18" ht="30" customHeight="1" thickBot="1">
      <c r="A3" s="12"/>
      <c r="B3" s="12"/>
      <c r="C3" s="173" t="s">
        <v>10</v>
      </c>
      <c r="D3" s="174"/>
      <c r="E3" s="180">
        <f>参加申込書!B3</f>
        <v>0</v>
      </c>
      <c r="F3" s="181"/>
      <c r="G3" s="181"/>
      <c r="H3" s="182"/>
      <c r="I3" s="8" t="s">
        <v>11</v>
      </c>
      <c r="J3" s="180">
        <f>参加申込書!F3</f>
        <v>0</v>
      </c>
      <c r="K3" s="181"/>
      <c r="L3" s="181"/>
      <c r="M3" s="181"/>
      <c r="N3" s="181"/>
      <c r="O3" s="181"/>
      <c r="P3" s="181"/>
      <c r="Q3" s="181"/>
      <c r="R3" s="182"/>
    </row>
    <row r="4" spans="1:18" ht="30" customHeight="1" thickBot="1">
      <c r="A4" s="2"/>
      <c r="B4" s="2" t="s">
        <v>6</v>
      </c>
      <c r="C4" s="173" t="s">
        <v>14</v>
      </c>
      <c r="D4" s="174"/>
      <c r="E4" s="175">
        <f>参加申込書!B5</f>
        <v>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</row>
    <row r="5" spans="1:18" ht="30" customHeight="1" thickBot="1">
      <c r="A5" s="2"/>
      <c r="B5" s="2"/>
      <c r="C5" s="173" t="s">
        <v>51</v>
      </c>
      <c r="D5" s="174"/>
      <c r="E5" s="180">
        <f>参加申込書!B6</f>
        <v>0</v>
      </c>
      <c r="F5" s="181"/>
      <c r="G5" s="181"/>
      <c r="H5" s="182"/>
      <c r="I5" s="8" t="s">
        <v>12</v>
      </c>
      <c r="J5" s="180">
        <f>参加申込書!F6</f>
        <v>0</v>
      </c>
      <c r="K5" s="181"/>
      <c r="L5" s="181"/>
      <c r="M5" s="181"/>
      <c r="N5" s="181"/>
      <c r="O5" s="181"/>
      <c r="P5" s="181"/>
      <c r="Q5" s="181"/>
      <c r="R5" s="182"/>
    </row>
    <row r="6" spans="1:18" ht="30" customHeight="1" thickBot="1">
      <c r="A6" s="2"/>
      <c r="B6" s="2"/>
      <c r="C6" s="183" t="s">
        <v>13</v>
      </c>
      <c r="D6" s="184"/>
      <c r="E6" s="180">
        <f>参加申込書!B7</f>
        <v>0</v>
      </c>
      <c r="F6" s="181"/>
      <c r="G6" s="182"/>
      <c r="H6" s="41"/>
      <c r="I6" s="185"/>
      <c r="J6" s="185"/>
      <c r="K6" s="185"/>
      <c r="L6" s="185"/>
      <c r="M6" s="185"/>
      <c r="N6" s="185"/>
      <c r="O6" s="185"/>
      <c r="P6" s="185"/>
      <c r="Q6" s="31"/>
    </row>
    <row r="8" spans="1:18" ht="17.25" customHeight="1" thickBot="1">
      <c r="A8" s="172" t="s">
        <v>72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"/>
    </row>
    <row r="9" spans="1:18" ht="45.75" customHeight="1" thickBot="1">
      <c r="A9" s="93"/>
      <c r="B9" s="94" t="s">
        <v>4</v>
      </c>
      <c r="C9" s="95" t="s">
        <v>0</v>
      </c>
      <c r="D9" s="96" t="s">
        <v>5</v>
      </c>
      <c r="E9" s="97" t="s">
        <v>57</v>
      </c>
      <c r="F9" s="98" t="s">
        <v>58</v>
      </c>
      <c r="G9" s="69" t="s">
        <v>79</v>
      </c>
      <c r="H9" s="69" t="s">
        <v>80</v>
      </c>
      <c r="I9" s="69" t="s">
        <v>8</v>
      </c>
      <c r="J9" s="69" t="s">
        <v>1</v>
      </c>
      <c r="K9" s="69" t="s">
        <v>2</v>
      </c>
      <c r="L9" s="69" t="s">
        <v>3</v>
      </c>
      <c r="M9" s="69" t="s">
        <v>48</v>
      </c>
      <c r="N9" s="69" t="s">
        <v>49</v>
      </c>
      <c r="O9" s="69" t="s">
        <v>62</v>
      </c>
      <c r="P9" s="69" t="s">
        <v>9</v>
      </c>
      <c r="Q9" s="99" t="s">
        <v>74</v>
      </c>
      <c r="R9" s="71" t="s">
        <v>60</v>
      </c>
    </row>
    <row r="10" spans="1:18" ht="114.5" thickBot="1">
      <c r="A10" s="100"/>
      <c r="B10" s="101"/>
      <c r="C10" s="102" t="s">
        <v>16</v>
      </c>
      <c r="D10" s="102" t="s">
        <v>15</v>
      </c>
      <c r="E10" s="103" t="s">
        <v>56</v>
      </c>
      <c r="F10" s="103" t="s">
        <v>59</v>
      </c>
      <c r="G10" s="104" t="s">
        <v>47</v>
      </c>
      <c r="H10" s="104" t="s">
        <v>47</v>
      </c>
      <c r="I10" s="102" t="s">
        <v>52</v>
      </c>
      <c r="J10" s="102" t="s">
        <v>52</v>
      </c>
      <c r="K10" s="105" t="s">
        <v>149</v>
      </c>
      <c r="L10" s="105" t="s">
        <v>150</v>
      </c>
      <c r="M10" s="104" t="s">
        <v>29</v>
      </c>
      <c r="N10" s="105" t="s">
        <v>64</v>
      </c>
      <c r="O10" s="105" t="s">
        <v>70</v>
      </c>
      <c r="P10" s="106" t="s">
        <v>151</v>
      </c>
      <c r="Q10" s="106" t="s">
        <v>75</v>
      </c>
      <c r="R10" s="123" t="s">
        <v>63</v>
      </c>
    </row>
    <row r="11" spans="1:18" s="15" customFormat="1" ht="40.5" customHeight="1">
      <c r="A11" s="107"/>
      <c r="B11" s="78"/>
      <c r="C11" s="79"/>
      <c r="D11" s="79">
        <v>1</v>
      </c>
      <c r="E11" s="108"/>
      <c r="F11" s="108"/>
      <c r="G11" s="109"/>
      <c r="H11" s="109"/>
      <c r="I11" s="79"/>
      <c r="J11" s="110"/>
      <c r="K11" s="79"/>
      <c r="L11" s="79"/>
      <c r="M11" s="79">
        <f>K11+L11</f>
        <v>0</v>
      </c>
      <c r="N11" s="79"/>
      <c r="O11" s="111" t="str">
        <f>IF(AND($G11&lt;&gt;"", $H11&lt;&gt;""),"○","")</f>
        <v/>
      </c>
      <c r="P11" s="112"/>
      <c r="Q11" s="113"/>
      <c r="R11" s="128">
        <f>参加申込書!$B$3</f>
        <v>0</v>
      </c>
    </row>
    <row r="12" spans="1:18" ht="40.5" customHeight="1">
      <c r="A12" s="100"/>
      <c r="B12" s="80"/>
      <c r="C12" s="48"/>
      <c r="D12" s="48">
        <v>2</v>
      </c>
      <c r="E12" s="48"/>
      <c r="F12" s="90"/>
      <c r="G12" s="114"/>
      <c r="H12" s="114"/>
      <c r="I12" s="48"/>
      <c r="J12" s="48"/>
      <c r="K12" s="48"/>
      <c r="L12" s="48"/>
      <c r="M12" s="79">
        <f t="shared" ref="M12:M60" si="0">K12+L12</f>
        <v>0</v>
      </c>
      <c r="N12" s="48"/>
      <c r="O12" s="111" t="str">
        <f>IF(AND($G12&lt;&gt;"", $H12&lt;&gt;""),"○","")</f>
        <v/>
      </c>
      <c r="P12" s="115"/>
      <c r="Q12" s="113"/>
      <c r="R12" s="128">
        <f>参加申込書!$B$3</f>
        <v>0</v>
      </c>
    </row>
    <row r="13" spans="1:18" ht="40.5" customHeight="1">
      <c r="A13" s="100"/>
      <c r="B13" s="80"/>
      <c r="C13" s="48"/>
      <c r="D13" s="48">
        <v>3</v>
      </c>
      <c r="E13" s="52"/>
      <c r="F13" s="91"/>
      <c r="G13" s="114"/>
      <c r="H13" s="114"/>
      <c r="I13" s="48"/>
      <c r="J13" s="116"/>
      <c r="K13" s="48"/>
      <c r="L13" s="48"/>
      <c r="M13" s="79">
        <f t="shared" si="0"/>
        <v>0</v>
      </c>
      <c r="N13" s="48"/>
      <c r="O13" s="111" t="str">
        <f>IF(AND($G13&lt;&gt;"", $H13&lt;&gt;""),"○","")</f>
        <v/>
      </c>
      <c r="P13" s="115"/>
      <c r="Q13" s="113"/>
      <c r="R13" s="128">
        <f>参加申込書!$B$3</f>
        <v>0</v>
      </c>
    </row>
    <row r="14" spans="1:18" ht="40.5" customHeight="1">
      <c r="A14" s="100"/>
      <c r="B14" s="80"/>
      <c r="C14" s="48"/>
      <c r="D14" s="48">
        <v>4</v>
      </c>
      <c r="E14" s="52"/>
      <c r="F14" s="91"/>
      <c r="G14" s="114"/>
      <c r="H14" s="114"/>
      <c r="I14" s="48"/>
      <c r="J14" s="48"/>
      <c r="K14" s="48"/>
      <c r="L14" s="48"/>
      <c r="M14" s="79">
        <f t="shared" si="0"/>
        <v>0</v>
      </c>
      <c r="N14" s="48"/>
      <c r="O14" s="111" t="str">
        <f>IF(AND($G14&lt;&gt;"", $H14&lt;&gt;""),"○","")</f>
        <v/>
      </c>
      <c r="P14" s="115"/>
      <c r="Q14" s="113"/>
      <c r="R14" s="128">
        <f>参加申込書!$B$3</f>
        <v>0</v>
      </c>
    </row>
    <row r="15" spans="1:18" ht="40.5" customHeight="1">
      <c r="A15" s="100"/>
      <c r="B15" s="80"/>
      <c r="C15" s="48"/>
      <c r="D15" s="48">
        <v>5</v>
      </c>
      <c r="E15" s="52"/>
      <c r="F15" s="52"/>
      <c r="G15" s="114"/>
      <c r="H15" s="114"/>
      <c r="I15" s="48"/>
      <c r="J15" s="48"/>
      <c r="K15" s="48"/>
      <c r="L15" s="48"/>
      <c r="M15" s="79">
        <f t="shared" si="0"/>
        <v>0</v>
      </c>
      <c r="N15" s="48"/>
      <c r="O15" s="111" t="str">
        <f t="shared" ref="O15:O60" si="1">IF(AND($G15&lt;&gt;"", $H15&lt;&gt;""),"○","")</f>
        <v/>
      </c>
      <c r="P15" s="6"/>
      <c r="Q15" s="113"/>
      <c r="R15" s="128">
        <f>参加申込書!$B$3</f>
        <v>0</v>
      </c>
    </row>
    <row r="16" spans="1:18" ht="40.5" customHeight="1">
      <c r="A16" s="100"/>
      <c r="B16" s="80"/>
      <c r="C16" s="48"/>
      <c r="D16" s="48">
        <v>6</v>
      </c>
      <c r="E16" s="52"/>
      <c r="F16" s="52"/>
      <c r="G16" s="114"/>
      <c r="H16" s="114"/>
      <c r="I16" s="48"/>
      <c r="J16" s="48"/>
      <c r="K16" s="48"/>
      <c r="L16" s="48"/>
      <c r="M16" s="79">
        <f t="shared" si="0"/>
        <v>0</v>
      </c>
      <c r="N16" s="48"/>
      <c r="O16" s="111" t="str">
        <f t="shared" si="1"/>
        <v/>
      </c>
      <c r="P16" s="115"/>
      <c r="Q16" s="113"/>
      <c r="R16" s="128">
        <f>参加申込書!$B$3</f>
        <v>0</v>
      </c>
    </row>
    <row r="17" spans="1:18" ht="40.5" customHeight="1">
      <c r="A17" s="100"/>
      <c r="B17" s="80"/>
      <c r="C17" s="48"/>
      <c r="D17" s="48">
        <v>7</v>
      </c>
      <c r="E17" s="52"/>
      <c r="F17" s="52"/>
      <c r="G17" s="114"/>
      <c r="H17" s="114"/>
      <c r="I17" s="48"/>
      <c r="J17" s="48"/>
      <c r="K17" s="48"/>
      <c r="L17" s="48"/>
      <c r="M17" s="79">
        <f t="shared" si="0"/>
        <v>0</v>
      </c>
      <c r="N17" s="48"/>
      <c r="O17" s="111" t="str">
        <f t="shared" si="1"/>
        <v/>
      </c>
      <c r="P17" s="115"/>
      <c r="Q17" s="113"/>
      <c r="R17" s="128">
        <f>参加申込書!$B$3</f>
        <v>0</v>
      </c>
    </row>
    <row r="18" spans="1:18" ht="40.5" customHeight="1">
      <c r="A18" s="100"/>
      <c r="B18" s="80"/>
      <c r="C18" s="48"/>
      <c r="D18" s="48">
        <v>8</v>
      </c>
      <c r="E18" s="52"/>
      <c r="F18" s="52"/>
      <c r="G18" s="114"/>
      <c r="H18" s="114"/>
      <c r="I18" s="48"/>
      <c r="J18" s="48"/>
      <c r="K18" s="48"/>
      <c r="L18" s="48"/>
      <c r="M18" s="79">
        <f t="shared" si="0"/>
        <v>0</v>
      </c>
      <c r="N18" s="48"/>
      <c r="O18" s="111" t="str">
        <f t="shared" si="1"/>
        <v/>
      </c>
      <c r="P18" s="115"/>
      <c r="Q18" s="113"/>
      <c r="R18" s="128">
        <f>参加申込書!$B$3</f>
        <v>0</v>
      </c>
    </row>
    <row r="19" spans="1:18" ht="40.5" customHeight="1">
      <c r="A19" s="100"/>
      <c r="B19" s="80"/>
      <c r="C19" s="48"/>
      <c r="D19" s="48">
        <v>9</v>
      </c>
      <c r="E19" s="52"/>
      <c r="F19" s="52"/>
      <c r="G19" s="114"/>
      <c r="H19" s="114"/>
      <c r="I19" s="48"/>
      <c r="J19" s="48"/>
      <c r="K19" s="48"/>
      <c r="L19" s="48"/>
      <c r="M19" s="79">
        <f t="shared" si="0"/>
        <v>0</v>
      </c>
      <c r="N19" s="48"/>
      <c r="O19" s="111" t="str">
        <f t="shared" si="1"/>
        <v/>
      </c>
      <c r="P19" s="115"/>
      <c r="Q19" s="113"/>
      <c r="R19" s="128">
        <f>参加申込書!$B$3</f>
        <v>0</v>
      </c>
    </row>
    <row r="20" spans="1:18" ht="40.5" customHeight="1">
      <c r="A20" s="100"/>
      <c r="B20" s="80"/>
      <c r="C20" s="48"/>
      <c r="D20" s="48">
        <v>10</v>
      </c>
      <c r="E20" s="52"/>
      <c r="F20" s="52"/>
      <c r="G20" s="114"/>
      <c r="H20" s="114"/>
      <c r="I20" s="48"/>
      <c r="J20" s="48"/>
      <c r="K20" s="117"/>
      <c r="L20" s="48"/>
      <c r="M20" s="48">
        <f t="shared" si="0"/>
        <v>0</v>
      </c>
      <c r="N20" s="48"/>
      <c r="O20" s="111" t="str">
        <f t="shared" si="1"/>
        <v/>
      </c>
      <c r="P20" s="6"/>
      <c r="Q20" s="113"/>
      <c r="R20" s="128">
        <f>参加申込書!$B$3</f>
        <v>0</v>
      </c>
    </row>
    <row r="21" spans="1:18" ht="40.5" customHeight="1">
      <c r="A21" s="100"/>
      <c r="B21" s="80"/>
      <c r="C21" s="48"/>
      <c r="D21" s="48">
        <v>11</v>
      </c>
      <c r="E21" s="52"/>
      <c r="F21" s="52"/>
      <c r="G21" s="114"/>
      <c r="H21" s="114"/>
      <c r="I21" s="48"/>
      <c r="J21" s="48"/>
      <c r="K21" s="117"/>
      <c r="L21" s="48"/>
      <c r="M21" s="48">
        <f t="shared" si="0"/>
        <v>0</v>
      </c>
      <c r="N21" s="48"/>
      <c r="O21" s="111" t="str">
        <f t="shared" si="1"/>
        <v/>
      </c>
      <c r="P21" s="6"/>
      <c r="Q21" s="113"/>
      <c r="R21" s="128">
        <f>参加申込書!$B$3</f>
        <v>0</v>
      </c>
    </row>
    <row r="22" spans="1:18" ht="40.5" customHeight="1">
      <c r="A22" s="100"/>
      <c r="B22" s="80"/>
      <c r="C22" s="48"/>
      <c r="D22" s="48">
        <v>12</v>
      </c>
      <c r="E22" s="52"/>
      <c r="F22" s="52"/>
      <c r="G22" s="114"/>
      <c r="H22" s="114"/>
      <c r="I22" s="48"/>
      <c r="J22" s="48"/>
      <c r="K22" s="117"/>
      <c r="L22" s="48"/>
      <c r="M22" s="48">
        <f t="shared" si="0"/>
        <v>0</v>
      </c>
      <c r="N22" s="48"/>
      <c r="O22" s="111" t="str">
        <f t="shared" si="1"/>
        <v/>
      </c>
      <c r="P22" s="6"/>
      <c r="Q22" s="113"/>
      <c r="R22" s="128">
        <f>参加申込書!$B$3</f>
        <v>0</v>
      </c>
    </row>
    <row r="23" spans="1:18" ht="40.5" customHeight="1">
      <c r="A23" s="100"/>
      <c r="B23" s="80"/>
      <c r="C23" s="48"/>
      <c r="D23" s="48">
        <v>13</v>
      </c>
      <c r="E23" s="52"/>
      <c r="F23" s="52"/>
      <c r="G23" s="114"/>
      <c r="H23" s="114"/>
      <c r="I23" s="48"/>
      <c r="J23" s="48"/>
      <c r="K23" s="117"/>
      <c r="L23" s="48"/>
      <c r="M23" s="48">
        <f t="shared" si="0"/>
        <v>0</v>
      </c>
      <c r="N23" s="48"/>
      <c r="O23" s="111" t="str">
        <f t="shared" si="1"/>
        <v/>
      </c>
      <c r="P23" s="6"/>
      <c r="Q23" s="113"/>
      <c r="R23" s="128">
        <f>参加申込書!$B$3</f>
        <v>0</v>
      </c>
    </row>
    <row r="24" spans="1:18" ht="40.5" customHeight="1">
      <c r="A24" s="100"/>
      <c r="B24" s="80"/>
      <c r="C24" s="48"/>
      <c r="D24" s="48">
        <v>14</v>
      </c>
      <c r="E24" s="52"/>
      <c r="F24" s="52"/>
      <c r="G24" s="114"/>
      <c r="H24" s="114"/>
      <c r="I24" s="48"/>
      <c r="J24" s="48"/>
      <c r="K24" s="117"/>
      <c r="L24" s="48"/>
      <c r="M24" s="48">
        <f t="shared" si="0"/>
        <v>0</v>
      </c>
      <c r="N24" s="48"/>
      <c r="O24" s="111" t="str">
        <f t="shared" si="1"/>
        <v/>
      </c>
      <c r="P24" s="6"/>
      <c r="Q24" s="113"/>
      <c r="R24" s="128">
        <f>参加申込書!$B$3</f>
        <v>0</v>
      </c>
    </row>
    <row r="25" spans="1:18" ht="40.5" customHeight="1">
      <c r="A25" s="100"/>
      <c r="B25" s="80"/>
      <c r="C25" s="48"/>
      <c r="D25" s="48">
        <v>15</v>
      </c>
      <c r="E25" s="52"/>
      <c r="F25" s="52"/>
      <c r="G25" s="114"/>
      <c r="H25" s="114"/>
      <c r="I25" s="48"/>
      <c r="J25" s="48"/>
      <c r="K25" s="117"/>
      <c r="L25" s="48"/>
      <c r="M25" s="48">
        <f t="shared" si="0"/>
        <v>0</v>
      </c>
      <c r="N25" s="48"/>
      <c r="O25" s="111" t="str">
        <f t="shared" si="1"/>
        <v/>
      </c>
      <c r="P25" s="6"/>
      <c r="Q25" s="113"/>
      <c r="R25" s="128">
        <f>参加申込書!$B$3</f>
        <v>0</v>
      </c>
    </row>
    <row r="26" spans="1:18" ht="40.5" customHeight="1">
      <c r="A26" s="100"/>
      <c r="B26" s="80"/>
      <c r="C26" s="48"/>
      <c r="D26" s="48">
        <v>16</v>
      </c>
      <c r="E26" s="52"/>
      <c r="F26" s="52"/>
      <c r="G26" s="114"/>
      <c r="H26" s="114"/>
      <c r="I26" s="48"/>
      <c r="J26" s="48"/>
      <c r="K26" s="117"/>
      <c r="L26" s="48"/>
      <c r="M26" s="48">
        <f t="shared" si="0"/>
        <v>0</v>
      </c>
      <c r="N26" s="48"/>
      <c r="O26" s="111" t="str">
        <f t="shared" si="1"/>
        <v/>
      </c>
      <c r="P26" s="6"/>
      <c r="Q26" s="113"/>
      <c r="R26" s="128">
        <f>参加申込書!$B$3</f>
        <v>0</v>
      </c>
    </row>
    <row r="27" spans="1:18" ht="40.5" customHeight="1">
      <c r="A27" s="100"/>
      <c r="B27" s="80"/>
      <c r="C27" s="48"/>
      <c r="D27" s="48">
        <v>17</v>
      </c>
      <c r="E27" s="52"/>
      <c r="F27" s="52"/>
      <c r="G27" s="114"/>
      <c r="H27" s="114"/>
      <c r="I27" s="48"/>
      <c r="J27" s="48"/>
      <c r="K27" s="117"/>
      <c r="L27" s="48"/>
      <c r="M27" s="48">
        <f t="shared" si="0"/>
        <v>0</v>
      </c>
      <c r="N27" s="48"/>
      <c r="O27" s="111" t="str">
        <f t="shared" si="1"/>
        <v/>
      </c>
      <c r="P27" s="6"/>
      <c r="Q27" s="113"/>
      <c r="R27" s="128">
        <f>参加申込書!$B$3</f>
        <v>0</v>
      </c>
    </row>
    <row r="28" spans="1:18" ht="40.5" customHeight="1">
      <c r="A28" s="100"/>
      <c r="B28" s="80"/>
      <c r="C28" s="48"/>
      <c r="D28" s="48">
        <v>18</v>
      </c>
      <c r="E28" s="52"/>
      <c r="F28" s="52"/>
      <c r="G28" s="114"/>
      <c r="H28" s="114"/>
      <c r="I28" s="48"/>
      <c r="J28" s="48"/>
      <c r="K28" s="117"/>
      <c r="L28" s="48"/>
      <c r="M28" s="48">
        <f t="shared" si="0"/>
        <v>0</v>
      </c>
      <c r="N28" s="48"/>
      <c r="O28" s="111" t="str">
        <f t="shared" si="1"/>
        <v/>
      </c>
      <c r="P28" s="6"/>
      <c r="Q28" s="113"/>
      <c r="R28" s="128">
        <f>参加申込書!$B$3</f>
        <v>0</v>
      </c>
    </row>
    <row r="29" spans="1:18" ht="40.5" customHeight="1">
      <c r="A29" s="100"/>
      <c r="B29" s="80"/>
      <c r="C29" s="48"/>
      <c r="D29" s="48">
        <v>19</v>
      </c>
      <c r="E29" s="52"/>
      <c r="F29" s="52"/>
      <c r="G29" s="114"/>
      <c r="H29" s="114"/>
      <c r="I29" s="48"/>
      <c r="J29" s="48"/>
      <c r="K29" s="117"/>
      <c r="L29" s="48"/>
      <c r="M29" s="48">
        <f t="shared" si="0"/>
        <v>0</v>
      </c>
      <c r="N29" s="48"/>
      <c r="O29" s="111" t="str">
        <f t="shared" si="1"/>
        <v/>
      </c>
      <c r="P29" s="6"/>
      <c r="Q29" s="113"/>
      <c r="R29" s="128">
        <f>参加申込書!$B$3</f>
        <v>0</v>
      </c>
    </row>
    <row r="30" spans="1:18" ht="40.5" customHeight="1">
      <c r="A30" s="100"/>
      <c r="B30" s="80"/>
      <c r="C30" s="48"/>
      <c r="D30" s="48">
        <v>20</v>
      </c>
      <c r="E30" s="52"/>
      <c r="F30" s="52"/>
      <c r="G30" s="114"/>
      <c r="H30" s="114"/>
      <c r="I30" s="48"/>
      <c r="J30" s="48"/>
      <c r="K30" s="117"/>
      <c r="L30" s="48"/>
      <c r="M30" s="48">
        <f t="shared" si="0"/>
        <v>0</v>
      </c>
      <c r="N30" s="48"/>
      <c r="O30" s="111" t="str">
        <f t="shared" si="1"/>
        <v/>
      </c>
      <c r="P30" s="6"/>
      <c r="Q30" s="113"/>
      <c r="R30" s="128">
        <f>参加申込書!$B$3</f>
        <v>0</v>
      </c>
    </row>
    <row r="31" spans="1:18" ht="40.5" customHeight="1">
      <c r="A31" s="100"/>
      <c r="B31" s="80"/>
      <c r="C31" s="48"/>
      <c r="D31" s="48">
        <v>21</v>
      </c>
      <c r="E31" s="52"/>
      <c r="F31" s="52"/>
      <c r="G31" s="114"/>
      <c r="H31" s="114"/>
      <c r="I31" s="48"/>
      <c r="J31" s="48"/>
      <c r="K31" s="117"/>
      <c r="L31" s="48"/>
      <c r="M31" s="48">
        <f t="shared" si="0"/>
        <v>0</v>
      </c>
      <c r="N31" s="48"/>
      <c r="O31" s="111" t="str">
        <f t="shared" si="1"/>
        <v/>
      </c>
      <c r="P31" s="6"/>
      <c r="Q31" s="113"/>
      <c r="R31" s="128">
        <f>参加申込書!$B$3</f>
        <v>0</v>
      </c>
    </row>
    <row r="32" spans="1:18" ht="40.5" customHeight="1">
      <c r="A32" s="100"/>
      <c r="B32" s="80"/>
      <c r="C32" s="48"/>
      <c r="D32" s="48">
        <v>22</v>
      </c>
      <c r="E32" s="52"/>
      <c r="F32" s="52"/>
      <c r="G32" s="114"/>
      <c r="H32" s="114"/>
      <c r="I32" s="48"/>
      <c r="J32" s="48"/>
      <c r="K32" s="117"/>
      <c r="L32" s="48"/>
      <c r="M32" s="48">
        <f t="shared" si="0"/>
        <v>0</v>
      </c>
      <c r="N32" s="48"/>
      <c r="O32" s="111" t="str">
        <f t="shared" si="1"/>
        <v/>
      </c>
      <c r="P32" s="6"/>
      <c r="Q32" s="113"/>
      <c r="R32" s="128">
        <f>参加申込書!$B$3</f>
        <v>0</v>
      </c>
    </row>
    <row r="33" spans="1:18" ht="40.5" customHeight="1">
      <c r="A33" s="100"/>
      <c r="B33" s="80"/>
      <c r="C33" s="48"/>
      <c r="D33" s="48">
        <v>23</v>
      </c>
      <c r="E33" s="52"/>
      <c r="F33" s="52"/>
      <c r="G33" s="114"/>
      <c r="H33" s="114"/>
      <c r="I33" s="48"/>
      <c r="J33" s="48"/>
      <c r="K33" s="117"/>
      <c r="L33" s="48"/>
      <c r="M33" s="48">
        <f t="shared" si="0"/>
        <v>0</v>
      </c>
      <c r="N33" s="48"/>
      <c r="O33" s="111" t="str">
        <f t="shared" si="1"/>
        <v/>
      </c>
      <c r="P33" s="6"/>
      <c r="Q33" s="113"/>
      <c r="R33" s="128">
        <f>参加申込書!$B$3</f>
        <v>0</v>
      </c>
    </row>
    <row r="34" spans="1:18" ht="40.5" customHeight="1">
      <c r="A34" s="100"/>
      <c r="B34" s="80"/>
      <c r="C34" s="48"/>
      <c r="D34" s="48">
        <v>24</v>
      </c>
      <c r="E34" s="52"/>
      <c r="F34" s="52"/>
      <c r="G34" s="114"/>
      <c r="H34" s="114"/>
      <c r="I34" s="48"/>
      <c r="J34" s="48"/>
      <c r="K34" s="117"/>
      <c r="L34" s="48"/>
      <c r="M34" s="48">
        <f t="shared" si="0"/>
        <v>0</v>
      </c>
      <c r="N34" s="48"/>
      <c r="O34" s="111" t="str">
        <f t="shared" si="1"/>
        <v/>
      </c>
      <c r="P34" s="6"/>
      <c r="Q34" s="113"/>
      <c r="R34" s="128">
        <f>参加申込書!$B$3</f>
        <v>0</v>
      </c>
    </row>
    <row r="35" spans="1:18" ht="40.5" customHeight="1">
      <c r="A35" s="100"/>
      <c r="B35" s="80"/>
      <c r="C35" s="48"/>
      <c r="D35" s="48">
        <v>25</v>
      </c>
      <c r="E35" s="52"/>
      <c r="F35" s="52"/>
      <c r="G35" s="114"/>
      <c r="H35" s="114"/>
      <c r="I35" s="48"/>
      <c r="J35" s="48"/>
      <c r="K35" s="117"/>
      <c r="L35" s="48"/>
      <c r="M35" s="48">
        <f t="shared" si="0"/>
        <v>0</v>
      </c>
      <c r="N35" s="48"/>
      <c r="O35" s="111" t="str">
        <f t="shared" si="1"/>
        <v/>
      </c>
      <c r="P35" s="6"/>
      <c r="Q35" s="113"/>
      <c r="R35" s="128">
        <f>参加申込書!$B$3</f>
        <v>0</v>
      </c>
    </row>
    <row r="36" spans="1:18" ht="40.5" customHeight="1">
      <c r="A36" s="100"/>
      <c r="B36" s="80"/>
      <c r="C36" s="48"/>
      <c r="D36" s="48">
        <v>26</v>
      </c>
      <c r="E36" s="52"/>
      <c r="F36" s="52"/>
      <c r="G36" s="114"/>
      <c r="H36" s="114"/>
      <c r="I36" s="48"/>
      <c r="J36" s="48"/>
      <c r="K36" s="117"/>
      <c r="L36" s="48"/>
      <c r="M36" s="48">
        <f t="shared" si="0"/>
        <v>0</v>
      </c>
      <c r="N36" s="48"/>
      <c r="O36" s="111" t="str">
        <f t="shared" si="1"/>
        <v/>
      </c>
      <c r="P36" s="6"/>
      <c r="Q36" s="113"/>
      <c r="R36" s="128">
        <f>参加申込書!$B$3</f>
        <v>0</v>
      </c>
    </row>
    <row r="37" spans="1:18" ht="40.5" customHeight="1">
      <c r="A37" s="100"/>
      <c r="B37" s="80"/>
      <c r="C37" s="48"/>
      <c r="D37" s="48">
        <v>27</v>
      </c>
      <c r="E37" s="52"/>
      <c r="F37" s="52"/>
      <c r="G37" s="114"/>
      <c r="H37" s="114"/>
      <c r="I37" s="48"/>
      <c r="J37" s="48"/>
      <c r="K37" s="117"/>
      <c r="L37" s="48"/>
      <c r="M37" s="48">
        <f t="shared" si="0"/>
        <v>0</v>
      </c>
      <c r="N37" s="48"/>
      <c r="O37" s="111" t="str">
        <f t="shared" si="1"/>
        <v/>
      </c>
      <c r="P37" s="6"/>
      <c r="Q37" s="113"/>
      <c r="R37" s="128">
        <f>参加申込書!$B$3</f>
        <v>0</v>
      </c>
    </row>
    <row r="38" spans="1:18" ht="40.5" customHeight="1">
      <c r="A38" s="100"/>
      <c r="B38" s="80"/>
      <c r="C38" s="48"/>
      <c r="D38" s="48">
        <v>28</v>
      </c>
      <c r="E38" s="52"/>
      <c r="F38" s="52"/>
      <c r="G38" s="114"/>
      <c r="H38" s="114"/>
      <c r="I38" s="48"/>
      <c r="J38" s="48"/>
      <c r="K38" s="117"/>
      <c r="L38" s="48"/>
      <c r="M38" s="48">
        <f t="shared" si="0"/>
        <v>0</v>
      </c>
      <c r="N38" s="48"/>
      <c r="O38" s="111" t="str">
        <f t="shared" si="1"/>
        <v/>
      </c>
      <c r="P38" s="6"/>
      <c r="Q38" s="113"/>
      <c r="R38" s="128">
        <f>参加申込書!$B$3</f>
        <v>0</v>
      </c>
    </row>
    <row r="39" spans="1:18" ht="40.5" customHeight="1">
      <c r="A39" s="100"/>
      <c r="B39" s="80"/>
      <c r="C39" s="48"/>
      <c r="D39" s="48">
        <v>29</v>
      </c>
      <c r="E39" s="52"/>
      <c r="F39" s="52"/>
      <c r="G39" s="114"/>
      <c r="H39" s="114"/>
      <c r="I39" s="48"/>
      <c r="J39" s="48"/>
      <c r="K39" s="117"/>
      <c r="L39" s="48"/>
      <c r="M39" s="48">
        <f t="shared" si="0"/>
        <v>0</v>
      </c>
      <c r="N39" s="48"/>
      <c r="O39" s="111" t="str">
        <f t="shared" si="1"/>
        <v/>
      </c>
      <c r="P39" s="6"/>
      <c r="Q39" s="113"/>
      <c r="R39" s="128">
        <f>参加申込書!$B$3</f>
        <v>0</v>
      </c>
    </row>
    <row r="40" spans="1:18" ht="40.5" customHeight="1">
      <c r="A40" s="100"/>
      <c r="B40" s="80"/>
      <c r="C40" s="48"/>
      <c r="D40" s="48">
        <v>30</v>
      </c>
      <c r="E40" s="52"/>
      <c r="F40" s="52"/>
      <c r="G40" s="114"/>
      <c r="H40" s="114"/>
      <c r="I40" s="48"/>
      <c r="J40" s="48"/>
      <c r="K40" s="117"/>
      <c r="L40" s="48"/>
      <c r="M40" s="48">
        <f t="shared" si="0"/>
        <v>0</v>
      </c>
      <c r="N40" s="48"/>
      <c r="O40" s="111" t="str">
        <f t="shared" si="1"/>
        <v/>
      </c>
      <c r="P40" s="6"/>
      <c r="Q40" s="113"/>
      <c r="R40" s="128">
        <f>参加申込書!$B$3</f>
        <v>0</v>
      </c>
    </row>
    <row r="41" spans="1:18" ht="40.5" customHeight="1">
      <c r="A41" s="100"/>
      <c r="B41" s="80"/>
      <c r="C41" s="48"/>
      <c r="D41" s="48">
        <v>31</v>
      </c>
      <c r="E41" s="52"/>
      <c r="F41" s="52"/>
      <c r="G41" s="114"/>
      <c r="H41" s="114"/>
      <c r="I41" s="48"/>
      <c r="J41" s="48"/>
      <c r="K41" s="117"/>
      <c r="L41" s="48"/>
      <c r="M41" s="48">
        <f t="shared" si="0"/>
        <v>0</v>
      </c>
      <c r="N41" s="48"/>
      <c r="O41" s="111" t="str">
        <f t="shared" si="1"/>
        <v/>
      </c>
      <c r="P41" s="6"/>
      <c r="Q41" s="113"/>
      <c r="R41" s="128">
        <f>参加申込書!$B$3</f>
        <v>0</v>
      </c>
    </row>
    <row r="42" spans="1:18" ht="40.5" customHeight="1">
      <c r="A42" s="100"/>
      <c r="B42" s="80"/>
      <c r="C42" s="48"/>
      <c r="D42" s="48">
        <v>32</v>
      </c>
      <c r="E42" s="52"/>
      <c r="F42" s="52"/>
      <c r="G42" s="114"/>
      <c r="H42" s="114"/>
      <c r="I42" s="48"/>
      <c r="J42" s="48"/>
      <c r="K42" s="117"/>
      <c r="L42" s="48"/>
      <c r="M42" s="48">
        <f t="shared" si="0"/>
        <v>0</v>
      </c>
      <c r="N42" s="48"/>
      <c r="O42" s="111" t="str">
        <f t="shared" si="1"/>
        <v/>
      </c>
      <c r="P42" s="6"/>
      <c r="Q42" s="113"/>
      <c r="R42" s="128">
        <f>参加申込書!$B$3</f>
        <v>0</v>
      </c>
    </row>
    <row r="43" spans="1:18" ht="40.5" customHeight="1">
      <c r="A43" s="100"/>
      <c r="B43" s="80"/>
      <c r="C43" s="48"/>
      <c r="D43" s="48">
        <v>33</v>
      </c>
      <c r="E43" s="52"/>
      <c r="F43" s="52"/>
      <c r="G43" s="114"/>
      <c r="H43" s="114"/>
      <c r="I43" s="48"/>
      <c r="J43" s="48"/>
      <c r="K43" s="117"/>
      <c r="L43" s="48"/>
      <c r="M43" s="48">
        <f t="shared" si="0"/>
        <v>0</v>
      </c>
      <c r="N43" s="48"/>
      <c r="O43" s="111" t="str">
        <f t="shared" si="1"/>
        <v/>
      </c>
      <c r="P43" s="6"/>
      <c r="Q43" s="113"/>
      <c r="R43" s="128">
        <f>参加申込書!$B$3</f>
        <v>0</v>
      </c>
    </row>
    <row r="44" spans="1:18" ht="40.5" customHeight="1">
      <c r="A44" s="100"/>
      <c r="B44" s="80"/>
      <c r="C44" s="48"/>
      <c r="D44" s="48">
        <v>34</v>
      </c>
      <c r="E44" s="52"/>
      <c r="F44" s="52"/>
      <c r="G44" s="114"/>
      <c r="H44" s="114"/>
      <c r="I44" s="48"/>
      <c r="J44" s="48"/>
      <c r="K44" s="117"/>
      <c r="L44" s="48"/>
      <c r="M44" s="48">
        <f t="shared" si="0"/>
        <v>0</v>
      </c>
      <c r="N44" s="48"/>
      <c r="O44" s="111" t="str">
        <f t="shared" si="1"/>
        <v/>
      </c>
      <c r="P44" s="6"/>
      <c r="Q44" s="113"/>
      <c r="R44" s="128">
        <f>参加申込書!$B$3</f>
        <v>0</v>
      </c>
    </row>
    <row r="45" spans="1:18" ht="40.5" customHeight="1">
      <c r="A45" s="100"/>
      <c r="B45" s="80"/>
      <c r="C45" s="48"/>
      <c r="D45" s="48">
        <v>35</v>
      </c>
      <c r="E45" s="52"/>
      <c r="F45" s="52"/>
      <c r="G45" s="114"/>
      <c r="H45" s="114"/>
      <c r="I45" s="48"/>
      <c r="J45" s="48"/>
      <c r="K45" s="117"/>
      <c r="L45" s="48"/>
      <c r="M45" s="48">
        <f t="shared" si="0"/>
        <v>0</v>
      </c>
      <c r="N45" s="48"/>
      <c r="O45" s="111" t="str">
        <f t="shared" si="1"/>
        <v/>
      </c>
      <c r="P45" s="6"/>
      <c r="Q45" s="113"/>
      <c r="R45" s="128">
        <f>参加申込書!$B$3</f>
        <v>0</v>
      </c>
    </row>
    <row r="46" spans="1:18" ht="40.5" customHeight="1">
      <c r="A46" s="100"/>
      <c r="B46" s="80"/>
      <c r="C46" s="48"/>
      <c r="D46" s="48">
        <v>36</v>
      </c>
      <c r="E46" s="52"/>
      <c r="F46" s="52"/>
      <c r="G46" s="114"/>
      <c r="H46" s="114"/>
      <c r="I46" s="48"/>
      <c r="J46" s="48"/>
      <c r="K46" s="117"/>
      <c r="L46" s="48"/>
      <c r="M46" s="48">
        <f t="shared" si="0"/>
        <v>0</v>
      </c>
      <c r="N46" s="48"/>
      <c r="O46" s="111" t="str">
        <f t="shared" si="1"/>
        <v/>
      </c>
      <c r="P46" s="6"/>
      <c r="Q46" s="113"/>
      <c r="R46" s="128">
        <f>参加申込書!$B$3</f>
        <v>0</v>
      </c>
    </row>
    <row r="47" spans="1:18" ht="40.5" customHeight="1">
      <c r="A47" s="100"/>
      <c r="B47" s="80"/>
      <c r="C47" s="48"/>
      <c r="D47" s="48">
        <v>37</v>
      </c>
      <c r="E47" s="52"/>
      <c r="F47" s="52"/>
      <c r="G47" s="114"/>
      <c r="H47" s="114"/>
      <c r="I47" s="48"/>
      <c r="J47" s="48"/>
      <c r="K47" s="117"/>
      <c r="L47" s="48"/>
      <c r="M47" s="48">
        <f t="shared" si="0"/>
        <v>0</v>
      </c>
      <c r="N47" s="48"/>
      <c r="O47" s="111" t="str">
        <f t="shared" si="1"/>
        <v/>
      </c>
      <c r="P47" s="6"/>
      <c r="Q47" s="113"/>
      <c r="R47" s="128">
        <f>参加申込書!$B$3</f>
        <v>0</v>
      </c>
    </row>
    <row r="48" spans="1:18" ht="40.5" customHeight="1">
      <c r="A48" s="100"/>
      <c r="B48" s="80"/>
      <c r="C48" s="48"/>
      <c r="D48" s="48">
        <v>38</v>
      </c>
      <c r="E48" s="52"/>
      <c r="F48" s="52"/>
      <c r="G48" s="114"/>
      <c r="H48" s="114"/>
      <c r="I48" s="48"/>
      <c r="J48" s="48"/>
      <c r="K48" s="117"/>
      <c r="L48" s="48"/>
      <c r="M48" s="48">
        <f t="shared" si="0"/>
        <v>0</v>
      </c>
      <c r="N48" s="48"/>
      <c r="O48" s="111" t="str">
        <f t="shared" si="1"/>
        <v/>
      </c>
      <c r="P48" s="6"/>
      <c r="Q48" s="113"/>
      <c r="R48" s="128">
        <f>参加申込書!$B$3</f>
        <v>0</v>
      </c>
    </row>
    <row r="49" spans="1:18" ht="40.5" customHeight="1">
      <c r="A49" s="100"/>
      <c r="B49" s="80"/>
      <c r="C49" s="48"/>
      <c r="D49" s="48">
        <v>39</v>
      </c>
      <c r="E49" s="52"/>
      <c r="F49" s="52"/>
      <c r="G49" s="114"/>
      <c r="H49" s="114"/>
      <c r="I49" s="48"/>
      <c r="J49" s="48"/>
      <c r="K49" s="117"/>
      <c r="L49" s="48"/>
      <c r="M49" s="48">
        <f t="shared" si="0"/>
        <v>0</v>
      </c>
      <c r="N49" s="48"/>
      <c r="O49" s="111" t="str">
        <f t="shared" si="1"/>
        <v/>
      </c>
      <c r="P49" s="6"/>
      <c r="Q49" s="113"/>
      <c r="R49" s="128">
        <f>参加申込書!$B$3</f>
        <v>0</v>
      </c>
    </row>
    <row r="50" spans="1:18" ht="40.5" customHeight="1">
      <c r="A50" s="100"/>
      <c r="B50" s="80"/>
      <c r="C50" s="48"/>
      <c r="D50" s="48">
        <v>40</v>
      </c>
      <c r="E50" s="52"/>
      <c r="F50" s="52"/>
      <c r="G50" s="114"/>
      <c r="H50" s="114"/>
      <c r="I50" s="48"/>
      <c r="J50" s="48"/>
      <c r="K50" s="117"/>
      <c r="L50" s="48"/>
      <c r="M50" s="48">
        <f t="shared" si="0"/>
        <v>0</v>
      </c>
      <c r="N50" s="48"/>
      <c r="O50" s="111" t="str">
        <f t="shared" si="1"/>
        <v/>
      </c>
      <c r="P50" s="6"/>
      <c r="Q50" s="113"/>
      <c r="R50" s="128">
        <f>参加申込書!$B$3</f>
        <v>0</v>
      </c>
    </row>
    <row r="51" spans="1:18" ht="40.5" customHeight="1">
      <c r="A51" s="100"/>
      <c r="B51" s="80"/>
      <c r="C51" s="48"/>
      <c r="D51" s="48">
        <v>41</v>
      </c>
      <c r="E51" s="52"/>
      <c r="F51" s="52"/>
      <c r="G51" s="114"/>
      <c r="H51" s="114"/>
      <c r="I51" s="48"/>
      <c r="J51" s="48"/>
      <c r="K51" s="117"/>
      <c r="L51" s="48"/>
      <c r="M51" s="48">
        <f t="shared" si="0"/>
        <v>0</v>
      </c>
      <c r="N51" s="48"/>
      <c r="O51" s="111" t="str">
        <f t="shared" si="1"/>
        <v/>
      </c>
      <c r="P51" s="6"/>
      <c r="Q51" s="113"/>
      <c r="R51" s="128">
        <f>参加申込書!$B$3</f>
        <v>0</v>
      </c>
    </row>
    <row r="52" spans="1:18" ht="40.5" customHeight="1">
      <c r="A52" s="100"/>
      <c r="B52" s="80"/>
      <c r="C52" s="48"/>
      <c r="D52" s="48">
        <v>42</v>
      </c>
      <c r="E52" s="52"/>
      <c r="F52" s="52"/>
      <c r="G52" s="114"/>
      <c r="H52" s="114"/>
      <c r="I52" s="48"/>
      <c r="J52" s="48"/>
      <c r="K52" s="117"/>
      <c r="L52" s="48"/>
      <c r="M52" s="48">
        <f t="shared" si="0"/>
        <v>0</v>
      </c>
      <c r="N52" s="48"/>
      <c r="O52" s="111" t="str">
        <f t="shared" si="1"/>
        <v/>
      </c>
      <c r="P52" s="6"/>
      <c r="Q52" s="113"/>
      <c r="R52" s="128">
        <f>参加申込書!$B$3</f>
        <v>0</v>
      </c>
    </row>
    <row r="53" spans="1:18" ht="40.5" customHeight="1">
      <c r="A53" s="100"/>
      <c r="B53" s="80"/>
      <c r="C53" s="48"/>
      <c r="D53" s="48">
        <v>43</v>
      </c>
      <c r="E53" s="52"/>
      <c r="F53" s="52"/>
      <c r="G53" s="114"/>
      <c r="H53" s="114"/>
      <c r="I53" s="48"/>
      <c r="J53" s="48"/>
      <c r="K53" s="117"/>
      <c r="L53" s="48"/>
      <c r="M53" s="48">
        <f t="shared" si="0"/>
        <v>0</v>
      </c>
      <c r="N53" s="48"/>
      <c r="O53" s="111" t="str">
        <f t="shared" si="1"/>
        <v/>
      </c>
      <c r="P53" s="6"/>
      <c r="Q53" s="113"/>
      <c r="R53" s="128">
        <f>参加申込書!$B$3</f>
        <v>0</v>
      </c>
    </row>
    <row r="54" spans="1:18" ht="40.5" customHeight="1">
      <c r="A54" s="100"/>
      <c r="B54" s="80"/>
      <c r="C54" s="48"/>
      <c r="D54" s="48">
        <v>44</v>
      </c>
      <c r="E54" s="52"/>
      <c r="F54" s="52"/>
      <c r="G54" s="114"/>
      <c r="H54" s="114"/>
      <c r="I54" s="48"/>
      <c r="J54" s="48"/>
      <c r="K54" s="117"/>
      <c r="L54" s="48"/>
      <c r="M54" s="48">
        <f t="shared" si="0"/>
        <v>0</v>
      </c>
      <c r="N54" s="48"/>
      <c r="O54" s="111" t="str">
        <f t="shared" si="1"/>
        <v/>
      </c>
      <c r="P54" s="6"/>
      <c r="Q54" s="113"/>
      <c r="R54" s="128">
        <f>参加申込書!$B$3</f>
        <v>0</v>
      </c>
    </row>
    <row r="55" spans="1:18" ht="40.5" customHeight="1">
      <c r="A55" s="100"/>
      <c r="B55" s="80"/>
      <c r="C55" s="48"/>
      <c r="D55" s="48">
        <v>45</v>
      </c>
      <c r="E55" s="52"/>
      <c r="F55" s="52"/>
      <c r="G55" s="114"/>
      <c r="H55" s="114"/>
      <c r="I55" s="48"/>
      <c r="J55" s="48"/>
      <c r="K55" s="117"/>
      <c r="L55" s="48"/>
      <c r="M55" s="48">
        <f t="shared" si="0"/>
        <v>0</v>
      </c>
      <c r="N55" s="48"/>
      <c r="O55" s="111" t="str">
        <f t="shared" si="1"/>
        <v/>
      </c>
      <c r="P55" s="6"/>
      <c r="Q55" s="113"/>
      <c r="R55" s="128">
        <f>参加申込書!$B$3</f>
        <v>0</v>
      </c>
    </row>
    <row r="56" spans="1:18" ht="40.5" customHeight="1">
      <c r="A56" s="100"/>
      <c r="B56" s="80"/>
      <c r="C56" s="48"/>
      <c r="D56" s="48">
        <v>46</v>
      </c>
      <c r="E56" s="52"/>
      <c r="F56" s="52"/>
      <c r="G56" s="114"/>
      <c r="H56" s="114"/>
      <c r="I56" s="48"/>
      <c r="J56" s="48"/>
      <c r="K56" s="117"/>
      <c r="L56" s="48"/>
      <c r="M56" s="48">
        <f t="shared" si="0"/>
        <v>0</v>
      </c>
      <c r="N56" s="48"/>
      <c r="O56" s="111" t="str">
        <f t="shared" si="1"/>
        <v/>
      </c>
      <c r="P56" s="6"/>
      <c r="Q56" s="113"/>
      <c r="R56" s="128">
        <f>参加申込書!$B$3</f>
        <v>0</v>
      </c>
    </row>
    <row r="57" spans="1:18" ht="40.5" customHeight="1">
      <c r="A57" s="100"/>
      <c r="B57" s="80"/>
      <c r="C57" s="48"/>
      <c r="D57" s="48">
        <v>47</v>
      </c>
      <c r="E57" s="52"/>
      <c r="F57" s="52"/>
      <c r="G57" s="114"/>
      <c r="H57" s="114"/>
      <c r="I57" s="48"/>
      <c r="J57" s="48"/>
      <c r="K57" s="117"/>
      <c r="L57" s="48"/>
      <c r="M57" s="48">
        <f t="shared" si="0"/>
        <v>0</v>
      </c>
      <c r="N57" s="48"/>
      <c r="O57" s="111" t="str">
        <f t="shared" si="1"/>
        <v/>
      </c>
      <c r="P57" s="6"/>
      <c r="Q57" s="113"/>
      <c r="R57" s="128">
        <f>参加申込書!$B$3</f>
        <v>0</v>
      </c>
    </row>
    <row r="58" spans="1:18" ht="40.5" customHeight="1">
      <c r="A58" s="100"/>
      <c r="B58" s="80"/>
      <c r="C58" s="48"/>
      <c r="D58" s="48">
        <v>48</v>
      </c>
      <c r="E58" s="52"/>
      <c r="F58" s="52"/>
      <c r="G58" s="114"/>
      <c r="H58" s="114"/>
      <c r="I58" s="48"/>
      <c r="J58" s="48"/>
      <c r="K58" s="117"/>
      <c r="L58" s="48"/>
      <c r="M58" s="48">
        <f t="shared" si="0"/>
        <v>0</v>
      </c>
      <c r="N58" s="48"/>
      <c r="O58" s="111" t="str">
        <f t="shared" si="1"/>
        <v/>
      </c>
      <c r="P58" s="6"/>
      <c r="Q58" s="113"/>
      <c r="R58" s="128">
        <f>参加申込書!$B$3</f>
        <v>0</v>
      </c>
    </row>
    <row r="59" spans="1:18" ht="40.5" customHeight="1">
      <c r="A59" s="100"/>
      <c r="B59" s="80"/>
      <c r="C59" s="48"/>
      <c r="D59" s="48">
        <v>49</v>
      </c>
      <c r="E59" s="52"/>
      <c r="F59" s="52"/>
      <c r="G59" s="114"/>
      <c r="H59" s="114"/>
      <c r="I59" s="48"/>
      <c r="J59" s="48"/>
      <c r="K59" s="117"/>
      <c r="L59" s="48"/>
      <c r="M59" s="48">
        <f t="shared" si="0"/>
        <v>0</v>
      </c>
      <c r="N59" s="48"/>
      <c r="O59" s="111" t="str">
        <f t="shared" si="1"/>
        <v/>
      </c>
      <c r="P59" s="6"/>
      <c r="Q59" s="113"/>
      <c r="R59" s="128">
        <f>参加申込書!$B$3</f>
        <v>0</v>
      </c>
    </row>
    <row r="60" spans="1:18" ht="40.5" customHeight="1" thickBot="1">
      <c r="A60" s="118"/>
      <c r="B60" s="82"/>
      <c r="C60" s="50"/>
      <c r="D60" s="50">
        <v>50</v>
      </c>
      <c r="E60" s="51"/>
      <c r="F60" s="51"/>
      <c r="G60" s="119"/>
      <c r="H60" s="119"/>
      <c r="I60" s="50"/>
      <c r="J60" s="50"/>
      <c r="K60" s="120"/>
      <c r="L60" s="50"/>
      <c r="M60" s="50">
        <f t="shared" si="0"/>
        <v>0</v>
      </c>
      <c r="N60" s="50"/>
      <c r="O60" s="121" t="str">
        <f t="shared" si="1"/>
        <v/>
      </c>
      <c r="P60" s="19"/>
      <c r="Q60" s="122"/>
      <c r="R60" s="129">
        <f>参加申込書!$B$3</f>
        <v>0</v>
      </c>
    </row>
    <row r="61" spans="1:18" ht="46" customHeight="1">
      <c r="B61" s="35" t="s">
        <v>71</v>
      </c>
      <c r="C61" s="36"/>
      <c r="D61" s="37"/>
      <c r="E61" s="37"/>
      <c r="F61" s="37"/>
      <c r="G61" s="37"/>
      <c r="H61" s="37"/>
      <c r="I61" s="37"/>
    </row>
  </sheetData>
  <sheetProtection sheet="1" objects="1" scenarios="1" insertColumns="0"/>
  <mergeCells count="14">
    <mergeCell ref="A8:P8"/>
    <mergeCell ref="C5:D5"/>
    <mergeCell ref="E5:H5"/>
    <mergeCell ref="J5:R5"/>
    <mergeCell ref="C6:D6"/>
    <mergeCell ref="E6:G6"/>
    <mergeCell ref="I6:P6"/>
    <mergeCell ref="C4:D4"/>
    <mergeCell ref="E4:R4"/>
    <mergeCell ref="C1:K1"/>
    <mergeCell ref="O2:R2"/>
    <mergeCell ref="C3:D3"/>
    <mergeCell ref="E3:H3"/>
    <mergeCell ref="J3:R3"/>
  </mergeCells>
  <phoneticPr fontId="2"/>
  <dataValidations count="5">
    <dataValidation type="list" allowBlank="1" showInputMessage="1" showErrorMessage="1" sqref="Q11:Q60" xr:uid="{DDA0BDAE-54BD-42F6-B540-E0BB237EC85A}">
      <formula1>"可,不可"</formula1>
    </dataValidation>
    <dataValidation type="list" allowBlank="1" showInputMessage="1" showErrorMessage="1" sqref="H11:H60" xr:uid="{6170FD1F-0FD2-4AF8-851A-E997EF3FF439}">
      <formula1>型</formula1>
    </dataValidation>
    <dataValidation type="list" allowBlank="1" showInputMessage="1" showErrorMessage="1" sqref="I11:I60" xr:uid="{AC89FA95-8700-44F8-AB87-932682F50A91}">
      <formula1>"無級,１０級,９級,８級,７級,６級,５級,４級,３級,２級,１級,初段,２段,３段,４段,５段,６段,７段,８段,９段,１０段"</formula1>
    </dataValidation>
    <dataValidation type="list" allowBlank="1" showInputMessage="1" showErrorMessage="1" sqref="G12:G60 G11" xr:uid="{A491CD14-ACE8-48E4-B184-E0B2AE5D1635}">
      <formula1>組手</formula1>
    </dataValidation>
    <dataValidation type="list" allowBlank="1" showInputMessage="1" showErrorMessage="1" sqref="J11:J60" xr:uid="{EB74C873-F83E-47CF-970E-0DED2756B100}">
      <formula1>"男,女"</formula1>
    </dataValidation>
  </dataValidations>
  <pageMargins left="0.7" right="0.7" top="0.75" bottom="0.75" header="0.3" footer="0.3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9"/>
  <sheetViews>
    <sheetView zoomScaleNormal="100" workbookViewId="0"/>
  </sheetViews>
  <sheetFormatPr defaultColWidth="8.90625" defaultRowHeight="13"/>
  <cols>
    <col min="1" max="1" width="32.453125" bestFit="1" customWidth="1"/>
    <col min="4" max="4" width="31.453125" bestFit="1" customWidth="1"/>
  </cols>
  <sheetData>
    <row r="1" spans="1:4">
      <c r="A1" t="s">
        <v>24</v>
      </c>
      <c r="D1" t="s">
        <v>25</v>
      </c>
    </row>
    <row r="3" spans="1:4">
      <c r="A3" s="42" t="s">
        <v>81</v>
      </c>
      <c r="D3" s="42" t="s">
        <v>81</v>
      </c>
    </row>
    <row r="4" spans="1:4">
      <c r="A4" s="42" t="s">
        <v>82</v>
      </c>
      <c r="D4" s="42" t="s">
        <v>118</v>
      </c>
    </row>
    <row r="5" spans="1:4">
      <c r="A5" s="42" t="s">
        <v>83</v>
      </c>
      <c r="D5" s="42" t="s">
        <v>119</v>
      </c>
    </row>
    <row r="6" spans="1:4">
      <c r="A6" s="42" t="s">
        <v>84</v>
      </c>
      <c r="D6" s="42" t="s">
        <v>120</v>
      </c>
    </row>
    <row r="7" spans="1:4">
      <c r="A7" s="42" t="s">
        <v>85</v>
      </c>
      <c r="D7" s="42" t="s">
        <v>121</v>
      </c>
    </row>
    <row r="8" spans="1:4">
      <c r="A8" s="42" t="s">
        <v>86</v>
      </c>
      <c r="D8" s="42" t="s">
        <v>122</v>
      </c>
    </row>
    <row r="9" spans="1:4">
      <c r="A9" s="42" t="s">
        <v>87</v>
      </c>
      <c r="D9" s="42" t="s">
        <v>123</v>
      </c>
    </row>
    <row r="10" spans="1:4">
      <c r="A10" s="42" t="s">
        <v>88</v>
      </c>
      <c r="D10" s="42" t="s">
        <v>124</v>
      </c>
    </row>
    <row r="11" spans="1:4">
      <c r="A11" s="42" t="s">
        <v>89</v>
      </c>
      <c r="D11" s="42" t="s">
        <v>125</v>
      </c>
    </row>
    <row r="12" spans="1:4">
      <c r="A12" s="42" t="s">
        <v>90</v>
      </c>
      <c r="D12" s="42" t="s">
        <v>126</v>
      </c>
    </row>
    <row r="13" spans="1:4">
      <c r="A13" s="42" t="s">
        <v>91</v>
      </c>
      <c r="D13" s="42" t="s">
        <v>127</v>
      </c>
    </row>
    <row r="14" spans="1:4">
      <c r="A14" s="42" t="s">
        <v>92</v>
      </c>
      <c r="D14" s="42" t="s">
        <v>128</v>
      </c>
    </row>
    <row r="15" spans="1:4">
      <c r="A15" s="42" t="s">
        <v>93</v>
      </c>
      <c r="D15" s="42" t="s">
        <v>129</v>
      </c>
    </row>
    <row r="16" spans="1:4">
      <c r="A16" s="42" t="s">
        <v>94</v>
      </c>
      <c r="D16" s="42" t="s">
        <v>130</v>
      </c>
    </row>
    <row r="17" spans="1:4">
      <c r="A17" s="42" t="s">
        <v>95</v>
      </c>
      <c r="D17" s="42" t="s">
        <v>131</v>
      </c>
    </row>
    <row r="18" spans="1:4">
      <c r="A18" s="42" t="s">
        <v>96</v>
      </c>
      <c r="D18" s="42" t="s">
        <v>132</v>
      </c>
    </row>
    <row r="19" spans="1:4">
      <c r="A19" s="42" t="s">
        <v>97</v>
      </c>
      <c r="D19" s="42" t="s">
        <v>133</v>
      </c>
    </row>
    <row r="20" spans="1:4">
      <c r="A20" s="42" t="s">
        <v>98</v>
      </c>
      <c r="D20" s="42" t="s">
        <v>134</v>
      </c>
    </row>
    <row r="21" spans="1:4">
      <c r="A21" s="42" t="s">
        <v>99</v>
      </c>
      <c r="D21" s="42" t="s">
        <v>135</v>
      </c>
    </row>
    <row r="22" spans="1:4">
      <c r="A22" s="42" t="s">
        <v>100</v>
      </c>
      <c r="D22" s="42" t="s">
        <v>136</v>
      </c>
    </row>
    <row r="23" spans="1:4">
      <c r="A23" s="42" t="s">
        <v>101</v>
      </c>
      <c r="D23" s="42" t="s">
        <v>137</v>
      </c>
    </row>
    <row r="24" spans="1:4">
      <c r="A24" s="42" t="s">
        <v>102</v>
      </c>
      <c r="D24" s="42" t="s">
        <v>138</v>
      </c>
    </row>
    <row r="25" spans="1:4">
      <c r="A25" s="42" t="s">
        <v>103</v>
      </c>
      <c r="D25" s="42" t="s">
        <v>139</v>
      </c>
    </row>
    <row r="26" spans="1:4">
      <c r="A26" s="42" t="s">
        <v>104</v>
      </c>
      <c r="D26" s="42" t="s">
        <v>140</v>
      </c>
    </row>
    <row r="27" spans="1:4">
      <c r="A27" s="42" t="s">
        <v>105</v>
      </c>
      <c r="D27" s="42" t="s">
        <v>141</v>
      </c>
    </row>
    <row r="28" spans="1:4">
      <c r="A28" s="42" t="s">
        <v>106</v>
      </c>
      <c r="D28" s="42" t="s">
        <v>142</v>
      </c>
    </row>
    <row r="29" spans="1:4">
      <c r="A29" s="42" t="s">
        <v>107</v>
      </c>
    </row>
    <row r="30" spans="1:4">
      <c r="A30" s="42" t="s">
        <v>108</v>
      </c>
    </row>
    <row r="31" spans="1:4">
      <c r="A31" s="42" t="s">
        <v>109</v>
      </c>
    </row>
    <row r="32" spans="1:4">
      <c r="A32" s="42" t="s">
        <v>110</v>
      </c>
    </row>
    <row r="33" spans="1:1">
      <c r="A33" s="42" t="s">
        <v>111</v>
      </c>
    </row>
    <row r="34" spans="1:1">
      <c r="A34" s="42" t="s">
        <v>112</v>
      </c>
    </row>
    <row r="35" spans="1:1">
      <c r="A35" s="42" t="s">
        <v>113</v>
      </c>
    </row>
    <row r="36" spans="1:1">
      <c r="A36" s="42" t="s">
        <v>114</v>
      </c>
    </row>
    <row r="37" spans="1:1">
      <c r="A37" s="42" t="s">
        <v>115</v>
      </c>
    </row>
    <row r="38" spans="1:1">
      <c r="A38" s="42" t="s">
        <v>116</v>
      </c>
    </row>
    <row r="39" spans="1:1">
      <c r="A39" s="42" t="s">
        <v>117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参加申込書</vt:lpstr>
      <vt:lpstr>審判員</vt:lpstr>
      <vt:lpstr>お手伝い</vt:lpstr>
      <vt:lpstr>防具胴レンタル</vt:lpstr>
      <vt:lpstr>参加選手一覧 </vt:lpstr>
      <vt:lpstr>クラス</vt:lpstr>
      <vt:lpstr>型</vt:lpstr>
      <vt:lpstr>組手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有賀正孝</dc:creator>
  <cp:lastModifiedBy>user</cp:lastModifiedBy>
  <cp:lastPrinted>2024-10-06T20:53:34Z</cp:lastPrinted>
  <dcterms:created xsi:type="dcterms:W3CDTF">2005-03-04T02:20:25Z</dcterms:created>
  <dcterms:modified xsi:type="dcterms:W3CDTF">2025-06-09T06:34:54Z</dcterms:modified>
</cp:coreProperties>
</file>